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<sst xmlns="http://schemas.openxmlformats.org/spreadsheetml/2006/main" count="267" uniqueCount="116">
  <si>
    <t>Магазины федеральных сетей</t>
  </si>
  <si>
    <t>Товар</t>
  </si>
  <si>
    <t>№ п/п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</si>
  <si>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</si>
  <si>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</si>
  <si>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</si>
  <si>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</si>
  <si>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Мука пшеничная (сорт высший), 1 кг</t>
  </si>
  <si>
    <t>1.</t>
  </si>
  <si>
    <t>2.</t>
  </si>
  <si>
    <t>Крупа рисовая (сорт первый), 1 кг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</si>
  <si>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</si>
  <si>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</si>
  <si>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</si>
  <si>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</si>
  <si>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</si>
  <si>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</si>
  <si>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</si>
  <si>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</si>
  <si>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</si>
  <si>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</si>
  <si>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</si>
  <si>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</si>
  <si>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</si>
  <si>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</si>
  <si>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</si>
  <si>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</si>
  <si>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</si>
  <si>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</si>
  <si>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</si>
  <si>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</si>
  <si>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</si>
  <si>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</si>
  <si>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</si>
  <si>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</si>
  <si>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</si>
  <si>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</si>
  <si>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</si>
  <si>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</si>
  <si>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</si>
  <si>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</si>
  <si>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</si>
  <si>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</si>
  <si>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</si>
  <si>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</si>
  <si>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</si>
  <si>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</si>
  <si>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Крупа гречневая (сорт первый), 1кг</t>
  </si>
  <si>
    <t>Макаронные изделия (сорт высший), 1 кг</t>
  </si>
  <si>
    <t>Масло подсолнечное рафинированное, 1 кг</t>
  </si>
  <si>
    <t>Сахар-песок,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</si>
  <si>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</si>
  <si>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</si>
  <si>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</si>
  <si>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</si>
  <si>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</si>
  <si>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</si>
  <si>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</si>
  <si>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</si>
  <si>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</si>
  <si>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</si>
  <si>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</si>
  <si>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</si>
  <si>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шт.</t>
  </si>
  <si>
    <t>Молоко питьевое (м.д.ж. 2,5-4 %), 1 кг</t>
  </si>
  <si>
    <t>Творог (м.д.ж. 5-9 %), 1 кг</t>
  </si>
  <si>
    <t>Масло сливочное (м.д.ж. 82,5 %), 1 кг</t>
  </si>
  <si>
    <t>Кефир (м.д.ж. 3,2 %), 1кг</t>
  </si>
  <si>
    <t>Сметана (м.д.ж. 15 %), 1 кг</t>
  </si>
  <si>
    <t>Сыр твердый (м.д.ж. 45 %), 1 кг</t>
  </si>
  <si>
    <t>Картофель свежий, 1 кг</t>
  </si>
  <si>
    <t>Лук репчатый свежий, 1 кг</t>
  </si>
  <si>
    <t>Капуста белокачанная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</si>
  <si>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</si>
  <si>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</si>
  <si>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</si>
  <si>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</si>
  <si>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</si>
  <si>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</si>
  <si>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</si>
  <si>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</si>
  <si>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</si>
  <si>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</si>
  <si>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Приложение 2</t>
  </si>
  <si>
    <t>Мин. цена</t>
  </si>
  <si>
    <t>Макс. цена</t>
  </si>
  <si>
    <t>Наличие товара в продаже (в %)</t>
  </si>
  <si>
    <t>Мин. цена ****</t>
  </si>
  <si>
    <t>Наличие товара в продаже (в %) *****</t>
  </si>
  <si>
    <t>* указывается наименование муниципального образования</t>
  </si>
  <si>
    <t>** указывается дата отчета</t>
  </si>
  <si>
    <t>*** указывается информация о торговом объекте: наименование хозяйствующего субъекта, адрес размещения, если предусмотренного торгового объекта нет в муниципальном образовании, учитываются лишь те объекты, которые есть в указанных категориях</t>
  </si>
  <si>
    <t xml:space="preserve">**** указывается минимальная и максимальная цена товара в обследуемом торговом объекте в рублях в числовом формате с двумя знаками после запятой (0,00), в случае отсутствия товара ставится отметка нет, если товар представлен одной товарной позицией,  то цена на нее указывается и в мин. и в макс. </t>
  </si>
  <si>
    <t xml:space="preserve">***** указывается среднее значение минимальных и максимальных цен товаров среди торговых объектов </t>
  </si>
  <si>
    <t>****** указывается степень наличия товара в торговых объектах в % (например, если в одном из десяти магазинов нет товара, то степень наличия равна 90 %)</t>
  </si>
  <si>
    <t>"Магнит"</t>
  </si>
  <si>
    <t>"Покупочка"</t>
  </si>
  <si>
    <t>"Пятёрочка"</t>
  </si>
  <si>
    <t>"Успех"</t>
  </si>
  <si>
    <t>"Вираж"</t>
  </si>
  <si>
    <t>"Русь"</t>
  </si>
  <si>
    <t>нет</t>
  </si>
  <si>
    <t>"Удача" ул.Чапаева</t>
  </si>
  <si>
    <t>"Дачный" ул.Ленина</t>
  </si>
  <si>
    <t>"Лира"ул.Московская, 105</t>
  </si>
  <si>
    <t>"Марина"</t>
  </si>
  <si>
    <t>"Елена"</t>
  </si>
  <si>
    <t>36.</t>
  </si>
  <si>
    <t>Хлеб белый из пшеничной муки, 1 кг.</t>
  </si>
  <si>
    <t>Хлеб черный ржаной, ржано-пшеничный, 1 кг.</t>
  </si>
  <si>
    <t>"Янтарь" ул.Чапаева</t>
  </si>
  <si>
    <t>"Овощи- фрукты" ул.Калинина</t>
  </si>
  <si>
    <t>итого</t>
  </si>
  <si>
    <t>Результаты мониторинга цен на фиксированный набор товаров на территории Ипатовского муниципального района Ставропольского края  по состоянию на 30.06.2017 г.</t>
  </si>
  <si>
    <t>минимальная</t>
  </si>
  <si>
    <t>максимальная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</si>
</sst>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10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2" fontId="39" fillId="33" borderId="11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2" fontId="39" fillId="33" borderId="10" xfId="0" applyNumberFormat="1" applyFont="1" applyFill="1" applyBorder="1" applyAlignment="1">
      <alignment/>
    </xf>
    <xf numFmtId="2" fontId="39" fillId="0" borderId="11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0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zoomScale="70" zoomScaleNormal="70" zoomScalePageLayoutView="0" workbookViewId="0" topLeftCell="A1">
      <selection activeCell="D9" sqref="D9"/>
    </sheetView>
  </sheetViews>
  <sheetFormatPr defaultColWidth="9.140625" defaultRowHeight="15"/>
  <cols>
    <col min="1" max="1" width="5.57421875" style="20" customWidth="1"/>
    <col min="2" max="2" width="53.421875" style="20" customWidth="1"/>
    <col min="3" max="3" width="8.57421875" style="20" customWidth="1"/>
    <col min="4" max="4" width="10.57421875" style="20" customWidth="1"/>
    <col min="5" max="5" width="9.00390625" style="20" customWidth="1"/>
    <col min="6" max="6" width="9.140625" style="20" customWidth="1"/>
    <col min="7" max="7" width="9.00390625" style="20" customWidth="1"/>
    <col min="8" max="8" width="10.140625" style="20" customWidth="1"/>
    <col min="9" max="9" width="12.00390625" style="20" customWidth="1"/>
    <col min="10" max="10" width="8.7109375" style="20" hidden="1" customWidth="1"/>
    <col min="11" max="11" width="8.28125" style="20" hidden="1" customWidth="1"/>
    <col min="12" max="12" width="9.140625" style="20" customWidth="1"/>
    <col min="13" max="13" width="9.57421875" style="20" customWidth="1"/>
    <col min="14" max="14" width="8.7109375" style="20" customWidth="1"/>
    <col min="15" max="15" width="9.00390625" style="20" customWidth="1"/>
    <col min="16" max="16" width="10.7109375" style="20" customWidth="1"/>
    <col min="17" max="17" width="9.57421875" style="20" customWidth="1"/>
    <col min="18" max="18" width="9.421875" style="20" customWidth="1"/>
    <col min="19" max="19" width="9.140625" style="20" customWidth="1"/>
    <col min="20" max="20" width="9.57421875" style="20" customWidth="1"/>
    <col min="21" max="21" width="9.7109375" style="20" customWidth="1"/>
    <col min="22" max="22" width="10.421875" style="20" customWidth="1"/>
    <col min="23" max="23" width="11.421875" style="20" customWidth="1"/>
    <col min="24" max="24" width="10.57421875" style="20" hidden="1" customWidth="1"/>
    <col min="25" max="25" width="6.28125" style="20" hidden="1" customWidth="1"/>
    <col min="26" max="29" width="9.57421875" style="20" customWidth="1"/>
    <col min="30" max="30" width="0.13671875" style="20" customWidth="1"/>
    <col min="31" max="31" width="9.57421875" style="20" hidden="1" customWidth="1"/>
    <col min="32" max="32" width="9.57421875" style="20" customWidth="1"/>
    <col min="33" max="33" width="9.421875" style="20" customWidth="1"/>
    <col min="34" max="34" width="11.7109375" style="20" customWidth="1"/>
    <col min="35" max="35" width="10.8515625" style="20" customWidth="1"/>
    <col min="36" max="36" width="10.421875" style="20" customWidth="1"/>
    <col min="37" max="37" width="12.00390625" style="20" customWidth="1"/>
    <col min="38" max="16384" width="9.140625" style="20" customWidth="1"/>
  </cols>
  <sheetData>
    <row r="1" spans="1:37" ht="18.75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8.75">
      <c r="A2" s="55" t="s">
        <v>113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4" spans="1:37" ht="18.75" customHeight="1">
      <c r="A4" s="59" t="s">
        <v>2</v>
      </c>
      <c r="B4" s="34" t="s">
        <v>1</v>
      </c>
      <c r="C4" s="39" t="s">
        <v>0</v>
      </c>
      <c r="D4" s="40"/>
      <c r="E4" s="40"/>
      <c r="F4" s="40"/>
      <c r="G4" s="40"/>
      <c r="H4" s="40"/>
      <c r="I4" s="41"/>
      <c r="J4" s="39" t="s">
        <v>3</v>
      </c>
      <c r="K4" s="52"/>
      <c r="L4" s="52"/>
      <c r="M4" s="52"/>
      <c r="N4" s="52"/>
      <c r="O4" s="52"/>
      <c r="P4" s="49"/>
      <c r="Q4" s="39" t="s">
        <v>4</v>
      </c>
      <c r="R4" s="40"/>
      <c r="S4" s="40"/>
      <c r="T4" s="40"/>
      <c r="U4" s="40"/>
      <c r="V4" s="40"/>
      <c r="W4" s="41"/>
      <c r="X4" s="39" t="s">
        <v>5</v>
      </c>
      <c r="Y4" s="40"/>
      <c r="Z4" s="40"/>
      <c r="AA4" s="40"/>
      <c r="AB4" s="40"/>
      <c r="AC4" s="40"/>
      <c r="AD4" s="40"/>
      <c r="AE4" s="40"/>
      <c r="AF4" s="40"/>
      <c r="AG4" s="40"/>
      <c r="AH4" s="41"/>
      <c r="AI4" s="39" t="s">
        <v>6</v>
      </c>
      <c r="AJ4" s="40"/>
      <c r="AK4" s="41"/>
    </row>
    <row r="5" spans="1:37" ht="16.5">
      <c r="A5" s="59"/>
      <c r="B5" s="34"/>
      <c r="C5" s="42"/>
      <c r="D5" s="43"/>
      <c r="E5" s="43"/>
      <c r="F5" s="43"/>
      <c r="G5" s="43"/>
      <c r="H5" s="43"/>
      <c r="I5" s="44"/>
      <c r="J5" s="50"/>
      <c r="K5" s="53"/>
      <c r="L5" s="53"/>
      <c r="M5" s="53"/>
      <c r="N5" s="53"/>
      <c r="O5" s="53"/>
      <c r="P5" s="51"/>
      <c r="Q5" s="42"/>
      <c r="R5" s="43"/>
      <c r="S5" s="43"/>
      <c r="T5" s="43"/>
      <c r="U5" s="43"/>
      <c r="V5" s="43"/>
      <c r="W5" s="44"/>
      <c r="X5" s="42"/>
      <c r="Y5" s="43"/>
      <c r="Z5" s="43"/>
      <c r="AA5" s="43"/>
      <c r="AB5" s="43"/>
      <c r="AC5" s="43"/>
      <c r="AD5" s="43"/>
      <c r="AE5" s="43"/>
      <c r="AF5" s="43"/>
      <c r="AG5" s="43"/>
      <c r="AH5" s="44"/>
      <c r="AI5" s="42"/>
      <c r="AJ5" s="43"/>
      <c r="AK5" s="44"/>
    </row>
    <row r="6" spans="1:37" ht="18.75" customHeight="1">
      <c r="A6" s="59"/>
      <c r="B6" s="35"/>
      <c r="C6" s="39" t="s">
        <v>95</v>
      </c>
      <c r="D6" s="41"/>
      <c r="E6" s="33" t="s">
        <v>96</v>
      </c>
      <c r="F6" s="33"/>
      <c r="G6" s="33" t="s">
        <v>97</v>
      </c>
      <c r="H6" s="33"/>
      <c r="I6" s="45" t="s">
        <v>88</v>
      </c>
      <c r="J6" s="48"/>
      <c r="K6" s="49"/>
      <c r="L6" s="33" t="s">
        <v>105</v>
      </c>
      <c r="M6" s="33"/>
      <c r="N6" s="33" t="s">
        <v>106</v>
      </c>
      <c r="O6" s="33"/>
      <c r="P6" s="36" t="s">
        <v>86</v>
      </c>
      <c r="Q6" s="39" t="s">
        <v>98</v>
      </c>
      <c r="R6" s="41"/>
      <c r="S6" s="33" t="s">
        <v>99</v>
      </c>
      <c r="T6" s="33"/>
      <c r="U6" s="33" t="s">
        <v>100</v>
      </c>
      <c r="V6" s="33"/>
      <c r="W6" s="36" t="s">
        <v>86</v>
      </c>
      <c r="X6" s="57" t="s">
        <v>104</v>
      </c>
      <c r="Y6" s="57"/>
      <c r="Z6" s="33" t="s">
        <v>111</v>
      </c>
      <c r="AA6" s="33"/>
      <c r="AB6" s="33" t="s">
        <v>102</v>
      </c>
      <c r="AC6" s="33"/>
      <c r="AD6" s="58" t="s">
        <v>110</v>
      </c>
      <c r="AE6" s="58"/>
      <c r="AF6" s="33" t="s">
        <v>103</v>
      </c>
      <c r="AG6" s="33"/>
      <c r="AH6" s="36" t="s">
        <v>86</v>
      </c>
      <c r="AI6" s="56" t="s">
        <v>101</v>
      </c>
      <c r="AJ6" s="56"/>
      <c r="AK6" s="36" t="s">
        <v>86</v>
      </c>
    </row>
    <row r="7" spans="1:37" ht="18.75" customHeight="1">
      <c r="A7" s="59"/>
      <c r="B7" s="35"/>
      <c r="C7" s="42"/>
      <c r="D7" s="44"/>
      <c r="E7" s="33"/>
      <c r="F7" s="33"/>
      <c r="G7" s="33"/>
      <c r="H7" s="33"/>
      <c r="I7" s="46"/>
      <c r="J7" s="50"/>
      <c r="K7" s="51"/>
      <c r="L7" s="33"/>
      <c r="M7" s="33"/>
      <c r="N7" s="33"/>
      <c r="O7" s="33"/>
      <c r="P7" s="37"/>
      <c r="Q7" s="42"/>
      <c r="R7" s="44"/>
      <c r="S7" s="33"/>
      <c r="T7" s="33"/>
      <c r="U7" s="33"/>
      <c r="V7" s="33"/>
      <c r="W7" s="37"/>
      <c r="X7" s="57"/>
      <c r="Y7" s="57"/>
      <c r="Z7" s="33"/>
      <c r="AA7" s="33"/>
      <c r="AB7" s="33"/>
      <c r="AC7" s="33"/>
      <c r="AD7" s="58"/>
      <c r="AE7" s="58"/>
      <c r="AF7" s="33"/>
      <c r="AG7" s="33"/>
      <c r="AH7" s="37"/>
      <c r="AI7" s="56"/>
      <c r="AJ7" s="56"/>
      <c r="AK7" s="37"/>
    </row>
    <row r="8" spans="1:37" ht="42" customHeight="1">
      <c r="A8" s="59"/>
      <c r="B8" s="35"/>
      <c r="C8" s="29" t="s">
        <v>87</v>
      </c>
      <c r="D8" s="30" t="s">
        <v>85</v>
      </c>
      <c r="E8" s="30" t="s">
        <v>84</v>
      </c>
      <c r="F8" s="30" t="s">
        <v>85</v>
      </c>
      <c r="G8" s="30" t="s">
        <v>84</v>
      </c>
      <c r="H8" s="30" t="s">
        <v>85</v>
      </c>
      <c r="I8" s="47"/>
      <c r="J8" s="30" t="s">
        <v>84</v>
      </c>
      <c r="K8" s="30" t="s">
        <v>85</v>
      </c>
      <c r="L8" s="30" t="s">
        <v>84</v>
      </c>
      <c r="M8" s="30" t="s">
        <v>85</v>
      </c>
      <c r="N8" s="30" t="s">
        <v>84</v>
      </c>
      <c r="O8" s="30" t="s">
        <v>85</v>
      </c>
      <c r="P8" s="38"/>
      <c r="Q8" s="30" t="s">
        <v>84</v>
      </c>
      <c r="R8" s="30" t="s">
        <v>85</v>
      </c>
      <c r="S8" s="30" t="s">
        <v>84</v>
      </c>
      <c r="T8" s="30" t="s">
        <v>85</v>
      </c>
      <c r="U8" s="30" t="s">
        <v>84</v>
      </c>
      <c r="V8" s="30" t="s">
        <v>85</v>
      </c>
      <c r="W8" s="38"/>
      <c r="X8" s="26" t="s">
        <v>84</v>
      </c>
      <c r="Y8" s="26" t="s">
        <v>85</v>
      </c>
      <c r="Z8" s="30" t="s">
        <v>84</v>
      </c>
      <c r="AA8" s="30" t="s">
        <v>85</v>
      </c>
      <c r="AB8" s="30" t="s">
        <v>84</v>
      </c>
      <c r="AC8" s="30" t="s">
        <v>85</v>
      </c>
      <c r="AD8" s="26" t="s">
        <v>84</v>
      </c>
      <c r="AE8" s="26" t="s">
        <v>85</v>
      </c>
      <c r="AF8" s="30" t="s">
        <v>84</v>
      </c>
      <c r="AG8" s="30" t="s">
        <v>85</v>
      </c>
      <c r="AH8" s="38"/>
      <c r="AI8" s="30" t="s">
        <v>84</v>
      </c>
      <c r="AJ8" s="30" t="s">
        <v>85</v>
      </c>
      <c r="AK8" s="38"/>
    </row>
    <row r="9" spans="1:37" s="23" customFormat="1" ht="18.75">
      <c r="A9" s="21" t="s">
        <v>8</v>
      </c>
      <c r="B9" s="22" t="s">
        <v>7</v>
      </c>
      <c r="C9" s="11">
        <v>17</v>
      </c>
      <c r="D9" s="11">
        <v>38.5</v>
      </c>
      <c r="E9" s="11">
        <v>18</v>
      </c>
      <c r="F9" s="11">
        <v>24.95</v>
      </c>
      <c r="G9" s="11">
        <v>27.5</v>
      </c>
      <c r="H9" s="11">
        <v>37.5</v>
      </c>
      <c r="I9" s="24">
        <v>1</v>
      </c>
      <c r="J9" s="31"/>
      <c r="K9" s="31"/>
      <c r="L9" s="11">
        <v>37</v>
      </c>
      <c r="M9" s="11">
        <v>47</v>
      </c>
      <c r="N9" s="11">
        <v>37</v>
      </c>
      <c r="O9" s="11">
        <v>45</v>
      </c>
      <c r="P9" s="24">
        <v>1</v>
      </c>
      <c r="Q9" s="11">
        <v>30</v>
      </c>
      <c r="R9" s="11">
        <v>35</v>
      </c>
      <c r="S9" s="11">
        <v>29</v>
      </c>
      <c r="T9" s="11">
        <v>43</v>
      </c>
      <c r="U9" s="11">
        <v>39</v>
      </c>
      <c r="V9" s="11">
        <v>47</v>
      </c>
      <c r="W9" s="24">
        <v>1</v>
      </c>
      <c r="X9" s="27"/>
      <c r="Y9" s="27"/>
      <c r="Z9" s="11">
        <v>28</v>
      </c>
      <c r="AA9" s="11">
        <v>28</v>
      </c>
      <c r="AB9" s="32">
        <v>35</v>
      </c>
      <c r="AC9" s="32">
        <v>35</v>
      </c>
      <c r="AD9" s="27"/>
      <c r="AE9" s="27"/>
      <c r="AF9" s="11">
        <v>39</v>
      </c>
      <c r="AG9" s="11">
        <v>39</v>
      </c>
      <c r="AH9" s="24">
        <v>1</v>
      </c>
      <c r="AI9" s="32"/>
      <c r="AJ9" s="32"/>
      <c r="AK9" s="24"/>
    </row>
    <row r="10" spans="1:37" s="23" customFormat="1" ht="18.75">
      <c r="A10" s="21" t="s">
        <v>9</v>
      </c>
      <c r="B10" s="22" t="s">
        <v>10</v>
      </c>
      <c r="C10" s="12">
        <v>37.38</v>
      </c>
      <c r="D10" s="12">
        <v>37.63</v>
      </c>
      <c r="E10" s="12">
        <v>56.13</v>
      </c>
      <c r="F10" s="25">
        <v>99.89</v>
      </c>
      <c r="G10" s="12">
        <v>31.25</v>
      </c>
      <c r="H10" s="25">
        <v>110</v>
      </c>
      <c r="I10" s="24">
        <v>1</v>
      </c>
      <c r="J10" s="24"/>
      <c r="K10" s="24"/>
      <c r="L10" s="12">
        <v>46</v>
      </c>
      <c r="M10" s="12">
        <v>64.28</v>
      </c>
      <c r="N10" s="12">
        <v>40</v>
      </c>
      <c r="O10" s="12">
        <v>50</v>
      </c>
      <c r="P10" s="24">
        <v>1</v>
      </c>
      <c r="Q10" s="12">
        <v>40</v>
      </c>
      <c r="R10" s="12">
        <v>67.14</v>
      </c>
      <c r="S10" s="12">
        <v>42</v>
      </c>
      <c r="T10" s="12">
        <v>62.5</v>
      </c>
      <c r="U10" s="12">
        <v>56.25</v>
      </c>
      <c r="V10" s="12">
        <v>86.25</v>
      </c>
      <c r="W10" s="24">
        <v>1</v>
      </c>
      <c r="X10" s="28"/>
      <c r="Y10" s="28"/>
      <c r="Z10" s="12">
        <v>47</v>
      </c>
      <c r="AA10" s="12">
        <v>47</v>
      </c>
      <c r="AB10" s="25">
        <v>64.28</v>
      </c>
      <c r="AC10" s="25">
        <v>64.28</v>
      </c>
      <c r="AD10" s="28"/>
      <c r="AE10" s="28"/>
      <c r="AF10" s="12">
        <v>46.25</v>
      </c>
      <c r="AG10" s="12">
        <v>57.5</v>
      </c>
      <c r="AH10" s="24">
        <v>1</v>
      </c>
      <c r="AI10" s="25"/>
      <c r="AJ10" s="25"/>
      <c r="AK10" s="24"/>
    </row>
    <row r="11" spans="1:37" s="23" customFormat="1" ht="18.75">
      <c r="A11" s="21" t="s">
        <v>11</v>
      </c>
      <c r="B11" s="22" t="s">
        <v>47</v>
      </c>
      <c r="C11" s="12">
        <v>39.88</v>
      </c>
      <c r="D11" s="12">
        <v>110</v>
      </c>
      <c r="E11" s="12">
        <v>44.9</v>
      </c>
      <c r="F11" s="12">
        <v>99.9</v>
      </c>
      <c r="G11" s="12">
        <v>43.22</v>
      </c>
      <c r="H11" s="12">
        <v>110</v>
      </c>
      <c r="I11" s="24">
        <v>1</v>
      </c>
      <c r="J11" s="24"/>
      <c r="K11" s="24"/>
      <c r="L11" s="12">
        <v>68.57</v>
      </c>
      <c r="M11" s="12">
        <v>80</v>
      </c>
      <c r="N11" s="12">
        <v>85</v>
      </c>
      <c r="O11" s="12">
        <v>118.75</v>
      </c>
      <c r="P11" s="24">
        <v>1</v>
      </c>
      <c r="Q11" s="12">
        <v>50</v>
      </c>
      <c r="R11" s="12">
        <v>71.43</v>
      </c>
      <c r="S11" s="12">
        <v>70</v>
      </c>
      <c r="T11" s="12">
        <v>85</v>
      </c>
      <c r="U11" s="12">
        <v>111.11</v>
      </c>
      <c r="V11" s="12">
        <v>111.11</v>
      </c>
      <c r="W11" s="24">
        <v>1</v>
      </c>
      <c r="X11" s="28"/>
      <c r="Y11" s="28"/>
      <c r="Z11" s="12">
        <v>95</v>
      </c>
      <c r="AA11" s="12">
        <v>95</v>
      </c>
      <c r="AB11" s="25">
        <v>92.85</v>
      </c>
      <c r="AC11" s="25">
        <v>92.85</v>
      </c>
      <c r="AD11" s="28"/>
      <c r="AE11" s="28"/>
      <c r="AF11" s="12">
        <v>55</v>
      </c>
      <c r="AG11" s="12">
        <v>55</v>
      </c>
      <c r="AH11" s="24">
        <v>1</v>
      </c>
      <c r="AI11" s="25"/>
      <c r="AJ11" s="25"/>
      <c r="AK11" s="24"/>
    </row>
    <row r="12" spans="1:37" s="23" customFormat="1" ht="18.75">
      <c r="A12" s="21" t="s">
        <v>12</v>
      </c>
      <c r="B12" s="22" t="s">
        <v>48</v>
      </c>
      <c r="C12" s="12">
        <v>30</v>
      </c>
      <c r="D12" s="12">
        <v>149.75</v>
      </c>
      <c r="E12" s="12">
        <v>27.3</v>
      </c>
      <c r="F12" s="12">
        <v>110.89</v>
      </c>
      <c r="G12" s="12">
        <v>28.75</v>
      </c>
      <c r="H12" s="12">
        <v>131.11</v>
      </c>
      <c r="I12" s="24">
        <v>1</v>
      </c>
      <c r="J12" s="24"/>
      <c r="K12" s="24"/>
      <c r="L12" s="12">
        <v>55.56</v>
      </c>
      <c r="M12" s="12">
        <v>124.44</v>
      </c>
      <c r="N12" s="12">
        <v>35</v>
      </c>
      <c r="O12" s="12">
        <v>122.22</v>
      </c>
      <c r="P12" s="24">
        <v>1</v>
      </c>
      <c r="Q12" s="12">
        <v>30</v>
      </c>
      <c r="R12" s="12">
        <v>66.67</v>
      </c>
      <c r="S12" s="12">
        <v>32</v>
      </c>
      <c r="T12" s="12">
        <v>111.11</v>
      </c>
      <c r="U12" s="12">
        <v>35</v>
      </c>
      <c r="V12" s="12">
        <v>117.78</v>
      </c>
      <c r="W12" s="24">
        <v>1</v>
      </c>
      <c r="X12" s="28"/>
      <c r="Y12" s="28"/>
      <c r="Z12" s="12">
        <v>45.56</v>
      </c>
      <c r="AA12" s="12">
        <v>47.5</v>
      </c>
      <c r="AB12" s="25">
        <v>34</v>
      </c>
      <c r="AC12" s="25">
        <v>55.56</v>
      </c>
      <c r="AD12" s="28"/>
      <c r="AE12" s="28"/>
      <c r="AF12" s="12">
        <v>48.89</v>
      </c>
      <c r="AG12" s="12">
        <v>66.67</v>
      </c>
      <c r="AH12" s="24">
        <v>1</v>
      </c>
      <c r="AI12" s="25"/>
      <c r="AJ12" s="25"/>
      <c r="AK12" s="24"/>
    </row>
    <row r="13" spans="1:37" s="23" customFormat="1" ht="18.75">
      <c r="A13" s="21" t="s">
        <v>13</v>
      </c>
      <c r="B13" s="22" t="s">
        <v>49</v>
      </c>
      <c r="C13" s="12">
        <v>51.11</v>
      </c>
      <c r="D13" s="25">
        <v>82.9</v>
      </c>
      <c r="E13" s="12">
        <v>62.38</v>
      </c>
      <c r="F13" s="12">
        <v>99.9</v>
      </c>
      <c r="G13" s="12">
        <v>53.33</v>
      </c>
      <c r="H13" s="12">
        <v>119</v>
      </c>
      <c r="I13" s="24">
        <v>1</v>
      </c>
      <c r="J13" s="24"/>
      <c r="K13" s="24"/>
      <c r="L13" s="12">
        <v>76.67</v>
      </c>
      <c r="M13" s="12">
        <v>94</v>
      </c>
      <c r="N13" s="12">
        <v>65</v>
      </c>
      <c r="O13" s="12">
        <v>110</v>
      </c>
      <c r="P13" s="24">
        <v>1</v>
      </c>
      <c r="Q13" s="12">
        <v>72.22</v>
      </c>
      <c r="R13" s="12">
        <v>85</v>
      </c>
      <c r="S13" s="12">
        <v>74.44</v>
      </c>
      <c r="T13" s="12">
        <v>85</v>
      </c>
      <c r="U13" s="12">
        <v>75.76</v>
      </c>
      <c r="V13" s="12">
        <v>124</v>
      </c>
      <c r="W13" s="24">
        <v>1</v>
      </c>
      <c r="X13" s="28"/>
      <c r="Y13" s="28"/>
      <c r="Z13" s="12">
        <v>80</v>
      </c>
      <c r="AA13" s="12">
        <v>97</v>
      </c>
      <c r="AB13" s="25">
        <v>72.22</v>
      </c>
      <c r="AC13" s="25">
        <v>72.22</v>
      </c>
      <c r="AD13" s="28"/>
      <c r="AE13" s="28"/>
      <c r="AF13" s="12">
        <v>76.67</v>
      </c>
      <c r="AG13" s="12">
        <v>93</v>
      </c>
      <c r="AH13" s="24">
        <v>1</v>
      </c>
      <c r="AI13" s="25"/>
      <c r="AJ13" s="25"/>
      <c r="AK13" s="24"/>
    </row>
    <row r="14" spans="1:37" s="23" customFormat="1" ht="18.75">
      <c r="A14" s="21" t="s">
        <v>14</v>
      </c>
      <c r="B14" s="22" t="s">
        <v>50</v>
      </c>
      <c r="C14" s="12">
        <v>36</v>
      </c>
      <c r="D14" s="12">
        <v>36.1</v>
      </c>
      <c r="E14" s="12">
        <v>41.9</v>
      </c>
      <c r="F14" s="12">
        <v>41.9</v>
      </c>
      <c r="G14" s="12">
        <v>35</v>
      </c>
      <c r="H14" s="12">
        <v>35</v>
      </c>
      <c r="I14" s="24">
        <v>1</v>
      </c>
      <c r="J14" s="24"/>
      <c r="K14" s="24"/>
      <c r="L14" s="12">
        <v>49</v>
      </c>
      <c r="M14" s="12">
        <v>49</v>
      </c>
      <c r="N14" s="12">
        <v>43</v>
      </c>
      <c r="O14" s="12">
        <v>43</v>
      </c>
      <c r="P14" s="24">
        <v>1</v>
      </c>
      <c r="Q14" s="12">
        <v>45</v>
      </c>
      <c r="R14" s="12">
        <v>45</v>
      </c>
      <c r="S14" s="12">
        <v>47</v>
      </c>
      <c r="T14" s="12">
        <v>47</v>
      </c>
      <c r="U14" s="12">
        <v>50</v>
      </c>
      <c r="V14" s="12">
        <v>50</v>
      </c>
      <c r="W14" s="24">
        <v>1</v>
      </c>
      <c r="X14" s="28"/>
      <c r="Y14" s="28"/>
      <c r="Z14" s="12"/>
      <c r="AA14" s="12"/>
      <c r="AB14" s="25">
        <v>50</v>
      </c>
      <c r="AC14" s="25">
        <v>50</v>
      </c>
      <c r="AD14" s="28"/>
      <c r="AE14" s="28"/>
      <c r="AF14" s="12">
        <v>51</v>
      </c>
      <c r="AG14" s="12">
        <v>51</v>
      </c>
      <c r="AH14" s="24">
        <v>0.6666</v>
      </c>
      <c r="AI14" s="25"/>
      <c r="AJ14" s="25"/>
      <c r="AK14" s="24"/>
    </row>
    <row r="15" spans="1:37" s="23" customFormat="1" ht="18" customHeight="1">
      <c r="A15" s="21" t="s">
        <v>15</v>
      </c>
      <c r="B15" s="22" t="s">
        <v>51</v>
      </c>
      <c r="C15" s="12">
        <v>8.3</v>
      </c>
      <c r="D15" s="12">
        <v>12.3</v>
      </c>
      <c r="E15" s="12">
        <v>6.9</v>
      </c>
      <c r="F15" s="12">
        <v>6.9</v>
      </c>
      <c r="G15" s="12">
        <v>7.9</v>
      </c>
      <c r="H15" s="12">
        <v>13</v>
      </c>
      <c r="I15" s="24">
        <v>1</v>
      </c>
      <c r="J15" s="24"/>
      <c r="K15" s="24"/>
      <c r="L15" s="12">
        <v>20</v>
      </c>
      <c r="M15" s="12">
        <v>20</v>
      </c>
      <c r="N15" s="12">
        <v>14</v>
      </c>
      <c r="O15" s="12">
        <v>14</v>
      </c>
      <c r="P15" s="24">
        <v>1</v>
      </c>
      <c r="Q15" s="12">
        <v>12</v>
      </c>
      <c r="R15" s="12">
        <v>15</v>
      </c>
      <c r="S15" s="12">
        <v>13</v>
      </c>
      <c r="T15" s="12">
        <v>13</v>
      </c>
      <c r="U15" s="12">
        <v>18</v>
      </c>
      <c r="V15" s="12">
        <v>18</v>
      </c>
      <c r="W15" s="24">
        <v>1</v>
      </c>
      <c r="X15" s="28"/>
      <c r="Y15" s="28"/>
      <c r="Z15" s="12">
        <v>20</v>
      </c>
      <c r="AA15" s="12">
        <v>20</v>
      </c>
      <c r="AB15" s="25">
        <v>16</v>
      </c>
      <c r="AC15" s="25">
        <v>16</v>
      </c>
      <c r="AD15" s="28"/>
      <c r="AE15" s="28"/>
      <c r="AF15" s="12">
        <v>18</v>
      </c>
      <c r="AG15" s="12">
        <v>18</v>
      </c>
      <c r="AH15" s="24">
        <v>1</v>
      </c>
      <c r="AI15" s="25"/>
      <c r="AJ15" s="25"/>
      <c r="AK15" s="24"/>
    </row>
    <row r="16" spans="1:37" s="23" customFormat="1" ht="18.75">
      <c r="A16" s="21" t="s">
        <v>16</v>
      </c>
      <c r="B16" s="22" t="s">
        <v>52</v>
      </c>
      <c r="C16" s="12">
        <v>699</v>
      </c>
      <c r="D16" s="12">
        <v>2119</v>
      </c>
      <c r="E16" s="12">
        <v>549</v>
      </c>
      <c r="F16" s="12">
        <v>1099</v>
      </c>
      <c r="G16" s="12">
        <v>360</v>
      </c>
      <c r="H16" s="12">
        <v>1350</v>
      </c>
      <c r="I16" s="24">
        <v>1</v>
      </c>
      <c r="J16" s="24"/>
      <c r="K16" s="24"/>
      <c r="L16" s="12">
        <v>480</v>
      </c>
      <c r="M16" s="12">
        <v>1300</v>
      </c>
      <c r="N16" s="12">
        <v>400</v>
      </c>
      <c r="O16" s="12">
        <v>900</v>
      </c>
      <c r="P16" s="24">
        <v>1</v>
      </c>
      <c r="Q16" s="12">
        <v>480</v>
      </c>
      <c r="R16" s="12">
        <v>1200</v>
      </c>
      <c r="S16" s="12">
        <v>420</v>
      </c>
      <c r="T16" s="12">
        <v>1480</v>
      </c>
      <c r="U16" s="12">
        <v>540</v>
      </c>
      <c r="V16" s="12">
        <v>1280</v>
      </c>
      <c r="W16" s="24">
        <v>1</v>
      </c>
      <c r="X16" s="28"/>
      <c r="Y16" s="28"/>
      <c r="Z16" s="12">
        <v>460</v>
      </c>
      <c r="AA16" s="12">
        <v>700</v>
      </c>
      <c r="AB16" s="25">
        <v>500</v>
      </c>
      <c r="AC16" s="25">
        <v>1300</v>
      </c>
      <c r="AD16" s="28"/>
      <c r="AE16" s="28"/>
      <c r="AF16" s="12">
        <v>320</v>
      </c>
      <c r="AG16" s="12">
        <v>1380</v>
      </c>
      <c r="AH16" s="24">
        <v>1</v>
      </c>
      <c r="AI16" s="25"/>
      <c r="AJ16" s="25"/>
      <c r="AK16" s="24"/>
    </row>
    <row r="17" spans="1:37" s="23" customFormat="1" ht="18.75">
      <c r="A17" s="21" t="s">
        <v>17</v>
      </c>
      <c r="B17" s="22" t="s">
        <v>53</v>
      </c>
      <c r="C17" s="12">
        <v>49.9</v>
      </c>
      <c r="D17" s="12">
        <v>64</v>
      </c>
      <c r="E17" s="12">
        <v>29.9</v>
      </c>
      <c r="F17" s="12">
        <v>54.9</v>
      </c>
      <c r="G17" s="12">
        <v>30</v>
      </c>
      <c r="H17" s="12">
        <v>49.9</v>
      </c>
      <c r="I17" s="24">
        <v>1</v>
      </c>
      <c r="J17" s="24"/>
      <c r="K17" s="24"/>
      <c r="L17" s="12">
        <v>65</v>
      </c>
      <c r="M17" s="12">
        <v>65</v>
      </c>
      <c r="N17" s="12">
        <v>45</v>
      </c>
      <c r="O17" s="12">
        <v>45</v>
      </c>
      <c r="P17" s="24">
        <v>1</v>
      </c>
      <c r="Q17" s="12">
        <v>50</v>
      </c>
      <c r="R17" s="12">
        <v>50</v>
      </c>
      <c r="S17" s="12">
        <v>60</v>
      </c>
      <c r="T17" s="12">
        <v>68</v>
      </c>
      <c r="U17" s="12">
        <v>63</v>
      </c>
      <c r="V17" s="12">
        <v>73</v>
      </c>
      <c r="W17" s="24">
        <v>1</v>
      </c>
      <c r="X17" s="28"/>
      <c r="Y17" s="28"/>
      <c r="Z17" s="12"/>
      <c r="AA17" s="12"/>
      <c r="AB17" s="25">
        <v>55</v>
      </c>
      <c r="AC17" s="25">
        <v>55</v>
      </c>
      <c r="AD17" s="28"/>
      <c r="AE17" s="28"/>
      <c r="AF17" s="12">
        <v>45</v>
      </c>
      <c r="AG17" s="12">
        <v>45</v>
      </c>
      <c r="AH17" s="24">
        <v>0.6666</v>
      </c>
      <c r="AI17" s="25"/>
      <c r="AJ17" s="25"/>
      <c r="AK17" s="24"/>
    </row>
    <row r="18" spans="1:37" s="23" customFormat="1" ht="18.75">
      <c r="A18" s="21" t="s">
        <v>18</v>
      </c>
      <c r="B18" s="22" t="s">
        <v>54</v>
      </c>
      <c r="C18" s="12">
        <v>160</v>
      </c>
      <c r="D18" s="12">
        <v>399.8</v>
      </c>
      <c r="E18" s="12">
        <v>182.9</v>
      </c>
      <c r="F18" s="12">
        <v>279.9</v>
      </c>
      <c r="G18" s="12">
        <v>258</v>
      </c>
      <c r="H18" s="12">
        <v>512</v>
      </c>
      <c r="I18" s="24">
        <v>1</v>
      </c>
      <c r="J18" s="24"/>
      <c r="K18" s="24"/>
      <c r="L18" s="12">
        <v>120</v>
      </c>
      <c r="M18" s="12">
        <v>348</v>
      </c>
      <c r="N18" s="12">
        <v>120</v>
      </c>
      <c r="O18" s="12">
        <v>330</v>
      </c>
      <c r="P18" s="24">
        <v>1</v>
      </c>
      <c r="Q18" s="12">
        <v>115</v>
      </c>
      <c r="R18" s="12">
        <v>335</v>
      </c>
      <c r="S18" s="12">
        <v>115</v>
      </c>
      <c r="T18" s="12">
        <v>330</v>
      </c>
      <c r="U18" s="12">
        <v>155</v>
      </c>
      <c r="V18" s="12">
        <v>340</v>
      </c>
      <c r="W18" s="24">
        <v>1</v>
      </c>
      <c r="X18" s="28"/>
      <c r="Y18" s="28"/>
      <c r="Z18" s="12">
        <v>216</v>
      </c>
      <c r="AA18" s="12">
        <v>262</v>
      </c>
      <c r="AB18" s="25">
        <v>188</v>
      </c>
      <c r="AC18" s="25">
        <v>225</v>
      </c>
      <c r="AD18" s="28"/>
      <c r="AE18" s="28"/>
      <c r="AF18" s="12">
        <v>279.1</v>
      </c>
      <c r="AG18" s="12">
        <v>339.32</v>
      </c>
      <c r="AH18" s="24">
        <v>1</v>
      </c>
      <c r="AI18" s="25"/>
      <c r="AJ18" s="25"/>
      <c r="AK18" s="24"/>
    </row>
    <row r="19" spans="1:37" s="23" customFormat="1" ht="18.75">
      <c r="A19" s="21" t="s">
        <v>19</v>
      </c>
      <c r="B19" s="22" t="s">
        <v>55</v>
      </c>
      <c r="C19" s="12">
        <v>301</v>
      </c>
      <c r="D19" s="12">
        <v>399.71</v>
      </c>
      <c r="E19" s="12">
        <v>299.9</v>
      </c>
      <c r="F19" s="12">
        <v>369.9</v>
      </c>
      <c r="G19" s="12">
        <v>307</v>
      </c>
      <c r="H19" s="12">
        <v>360.1</v>
      </c>
      <c r="I19" s="24">
        <v>1</v>
      </c>
      <c r="J19" s="24"/>
      <c r="K19" s="24"/>
      <c r="L19" s="12">
        <v>122.4</v>
      </c>
      <c r="M19" s="12">
        <v>335.71</v>
      </c>
      <c r="N19" s="12">
        <v>190</v>
      </c>
      <c r="O19" s="12">
        <v>385</v>
      </c>
      <c r="P19" s="24">
        <v>1</v>
      </c>
      <c r="Q19" s="12">
        <v>220</v>
      </c>
      <c r="R19" s="12">
        <v>470</v>
      </c>
      <c r="S19" s="12">
        <v>265</v>
      </c>
      <c r="T19" s="12">
        <v>495</v>
      </c>
      <c r="U19" s="12">
        <v>255</v>
      </c>
      <c r="V19" s="12">
        <v>424</v>
      </c>
      <c r="W19" s="24">
        <v>1</v>
      </c>
      <c r="X19" s="28"/>
      <c r="Y19" s="28"/>
      <c r="Z19" s="12"/>
      <c r="AA19" s="12"/>
      <c r="AB19" s="25"/>
      <c r="AC19" s="25"/>
      <c r="AD19" s="28"/>
      <c r="AE19" s="28"/>
      <c r="AF19" s="12">
        <v>540</v>
      </c>
      <c r="AG19" s="12">
        <v>606.67</v>
      </c>
      <c r="AH19" s="24">
        <v>0.3333</v>
      </c>
      <c r="AI19" s="25"/>
      <c r="AJ19" s="25"/>
      <c r="AK19" s="24"/>
    </row>
    <row r="20" spans="1:37" s="23" customFormat="1" ht="18.75">
      <c r="A20" s="21" t="s">
        <v>20</v>
      </c>
      <c r="B20" s="22" t="s">
        <v>56</v>
      </c>
      <c r="C20" s="12">
        <v>301</v>
      </c>
      <c r="D20" s="12">
        <v>399.71</v>
      </c>
      <c r="E20" s="12">
        <v>334.5</v>
      </c>
      <c r="F20" s="12">
        <v>569.9</v>
      </c>
      <c r="G20" s="12">
        <v>579</v>
      </c>
      <c r="H20" s="12">
        <v>720</v>
      </c>
      <c r="I20" s="24">
        <v>1</v>
      </c>
      <c r="J20" s="24"/>
      <c r="K20" s="24"/>
      <c r="L20" s="12"/>
      <c r="M20" s="12"/>
      <c r="N20" s="12">
        <v>560</v>
      </c>
      <c r="O20" s="12">
        <v>560</v>
      </c>
      <c r="P20" s="24">
        <v>0.5</v>
      </c>
      <c r="Q20" s="12">
        <v>540</v>
      </c>
      <c r="R20" s="12">
        <v>675</v>
      </c>
      <c r="S20" s="12">
        <v>700</v>
      </c>
      <c r="T20" s="12">
        <v>980</v>
      </c>
      <c r="U20" s="12">
        <v>1030</v>
      </c>
      <c r="V20" s="12">
        <v>1596</v>
      </c>
      <c r="W20" s="24">
        <v>1</v>
      </c>
      <c r="X20" s="28"/>
      <c r="Y20" s="28"/>
      <c r="Z20" s="12"/>
      <c r="AA20" s="12"/>
      <c r="AB20" s="25"/>
      <c r="AC20" s="25"/>
      <c r="AD20" s="28"/>
      <c r="AE20" s="28"/>
      <c r="AF20" s="12"/>
      <c r="AG20" s="12"/>
      <c r="AH20" s="24">
        <v>0</v>
      </c>
      <c r="AI20" s="25"/>
      <c r="AJ20" s="25"/>
      <c r="AK20" s="24"/>
    </row>
    <row r="21" spans="1:37" s="23" customFormat="1" ht="18.75">
      <c r="A21" s="21" t="s">
        <v>21</v>
      </c>
      <c r="B21" s="22" t="s">
        <v>57</v>
      </c>
      <c r="C21" s="12"/>
      <c r="D21" s="12"/>
      <c r="E21" s="12"/>
      <c r="F21" s="12"/>
      <c r="G21" s="12"/>
      <c r="H21" s="12"/>
      <c r="I21" s="24">
        <v>0</v>
      </c>
      <c r="J21" s="24"/>
      <c r="K21" s="24"/>
      <c r="L21" s="12"/>
      <c r="M21" s="12"/>
      <c r="N21" s="12"/>
      <c r="O21" s="12"/>
      <c r="P21" s="24">
        <v>0</v>
      </c>
      <c r="Q21" s="12"/>
      <c r="R21" s="12"/>
      <c r="S21" s="12"/>
      <c r="T21" s="12"/>
      <c r="U21" s="12"/>
      <c r="V21" s="12"/>
      <c r="W21" s="24">
        <v>0</v>
      </c>
      <c r="X21" s="28"/>
      <c r="Y21" s="28"/>
      <c r="Z21" s="12"/>
      <c r="AA21" s="12"/>
      <c r="AB21" s="25"/>
      <c r="AC21" s="25"/>
      <c r="AD21" s="28"/>
      <c r="AE21" s="28"/>
      <c r="AF21" s="12"/>
      <c r="AG21" s="12"/>
      <c r="AH21" s="24">
        <v>0</v>
      </c>
      <c r="AI21" s="25"/>
      <c r="AJ21" s="25"/>
      <c r="AK21" s="24"/>
    </row>
    <row r="22" spans="1:37" s="23" customFormat="1" ht="18.75">
      <c r="A22" s="21" t="s">
        <v>22</v>
      </c>
      <c r="B22" s="22" t="s">
        <v>58</v>
      </c>
      <c r="C22" s="12"/>
      <c r="D22" s="12"/>
      <c r="E22" s="12"/>
      <c r="F22" s="12"/>
      <c r="G22" s="12"/>
      <c r="H22" s="12"/>
      <c r="I22" s="24">
        <v>0</v>
      </c>
      <c r="J22" s="24"/>
      <c r="K22" s="24"/>
      <c r="L22" s="12"/>
      <c r="M22" s="12"/>
      <c r="N22" s="12"/>
      <c r="O22" s="12"/>
      <c r="P22" s="24">
        <v>0</v>
      </c>
      <c r="Q22" s="12"/>
      <c r="R22" s="12"/>
      <c r="S22" s="12"/>
      <c r="T22" s="12"/>
      <c r="U22" s="12"/>
      <c r="V22" s="12"/>
      <c r="W22" s="24">
        <v>0</v>
      </c>
      <c r="X22" s="28"/>
      <c r="Y22" s="28"/>
      <c r="Z22" s="12"/>
      <c r="AA22" s="12"/>
      <c r="AB22" s="25"/>
      <c r="AC22" s="25"/>
      <c r="AD22" s="28"/>
      <c r="AE22" s="28"/>
      <c r="AF22" s="12"/>
      <c r="AG22" s="12"/>
      <c r="AH22" s="24">
        <v>0</v>
      </c>
      <c r="AI22" s="25"/>
      <c r="AJ22" s="25"/>
      <c r="AK22" s="24"/>
    </row>
    <row r="23" spans="1:37" s="23" customFormat="1" ht="18.75">
      <c r="A23" s="21" t="s">
        <v>23</v>
      </c>
      <c r="B23" s="22" t="s">
        <v>59</v>
      </c>
      <c r="C23" s="12">
        <v>123.5</v>
      </c>
      <c r="D23" s="12">
        <v>123.5</v>
      </c>
      <c r="E23" s="12">
        <v>95.9</v>
      </c>
      <c r="F23" s="12">
        <v>95.9</v>
      </c>
      <c r="G23" s="12">
        <v>129</v>
      </c>
      <c r="H23" s="12">
        <v>129</v>
      </c>
      <c r="I23" s="24">
        <v>1</v>
      </c>
      <c r="J23" s="24"/>
      <c r="K23" s="24"/>
      <c r="L23" s="12"/>
      <c r="M23" s="12"/>
      <c r="N23" s="12"/>
      <c r="O23" s="12"/>
      <c r="P23" s="24">
        <v>0</v>
      </c>
      <c r="Q23" s="12"/>
      <c r="R23" s="12"/>
      <c r="S23" s="12">
        <v>120</v>
      </c>
      <c r="T23" s="12">
        <v>120</v>
      </c>
      <c r="U23" s="12"/>
      <c r="V23" s="12"/>
      <c r="W23" s="24">
        <v>0.3333</v>
      </c>
      <c r="X23" s="28"/>
      <c r="Y23" s="28"/>
      <c r="Z23" s="12"/>
      <c r="AA23" s="12"/>
      <c r="AB23" s="25"/>
      <c r="AC23" s="25"/>
      <c r="AD23" s="28"/>
      <c r="AE23" s="28"/>
      <c r="AF23" s="12"/>
      <c r="AG23" s="12"/>
      <c r="AH23" s="24">
        <v>0</v>
      </c>
      <c r="AI23" s="25"/>
      <c r="AJ23" s="25"/>
      <c r="AK23" s="24"/>
    </row>
    <row r="24" spans="1:37" s="23" customFormat="1" ht="18.75">
      <c r="A24" s="21" t="s">
        <v>24</v>
      </c>
      <c r="B24" s="22" t="s">
        <v>60</v>
      </c>
      <c r="C24" s="12">
        <v>139</v>
      </c>
      <c r="D24" s="12">
        <v>219</v>
      </c>
      <c r="E24" s="12">
        <v>99.9</v>
      </c>
      <c r="F24" s="12">
        <v>199.9</v>
      </c>
      <c r="G24" s="12">
        <v>135</v>
      </c>
      <c r="H24" s="12">
        <v>431.25</v>
      </c>
      <c r="I24" s="24">
        <v>1</v>
      </c>
      <c r="J24" s="24"/>
      <c r="K24" s="24"/>
      <c r="L24" s="12">
        <v>57</v>
      </c>
      <c r="M24" s="12">
        <v>57</v>
      </c>
      <c r="N24" s="12">
        <v>65</v>
      </c>
      <c r="O24" s="12">
        <v>175</v>
      </c>
      <c r="P24" s="24">
        <v>1</v>
      </c>
      <c r="Q24" s="12">
        <v>110</v>
      </c>
      <c r="R24" s="12">
        <v>180</v>
      </c>
      <c r="S24" s="12">
        <v>60</v>
      </c>
      <c r="T24" s="12">
        <v>250</v>
      </c>
      <c r="U24" s="12">
        <v>97</v>
      </c>
      <c r="V24" s="12">
        <v>210</v>
      </c>
      <c r="W24" s="24">
        <v>1</v>
      </c>
      <c r="X24" s="28"/>
      <c r="Y24" s="28"/>
      <c r="Z24" s="12"/>
      <c r="AA24" s="12"/>
      <c r="AB24" s="25"/>
      <c r="AC24" s="25"/>
      <c r="AD24" s="28"/>
      <c r="AE24" s="28"/>
      <c r="AF24" s="12"/>
      <c r="AG24" s="12"/>
      <c r="AH24" s="24">
        <v>0</v>
      </c>
      <c r="AI24" s="25"/>
      <c r="AJ24" s="25"/>
      <c r="AK24" s="24"/>
    </row>
    <row r="25" spans="1:37" s="23" customFormat="1" ht="18.75">
      <c r="A25" s="21" t="s">
        <v>25</v>
      </c>
      <c r="B25" s="22" t="s">
        <v>61</v>
      </c>
      <c r="C25" s="12">
        <v>429</v>
      </c>
      <c r="D25" s="12">
        <v>599</v>
      </c>
      <c r="E25" s="12"/>
      <c r="F25" s="12"/>
      <c r="G25" s="12">
        <v>500</v>
      </c>
      <c r="H25" s="12">
        <v>500</v>
      </c>
      <c r="I25" s="24">
        <v>0.6666</v>
      </c>
      <c r="J25" s="24"/>
      <c r="K25" s="24"/>
      <c r="L25" s="12"/>
      <c r="M25" s="12"/>
      <c r="N25" s="12"/>
      <c r="O25" s="12"/>
      <c r="P25" s="24">
        <v>0</v>
      </c>
      <c r="Q25" s="12"/>
      <c r="R25" s="12"/>
      <c r="S25" s="12">
        <v>310</v>
      </c>
      <c r="T25" s="12">
        <v>310</v>
      </c>
      <c r="U25" s="12"/>
      <c r="V25" s="12"/>
      <c r="W25" s="24">
        <v>0.3333</v>
      </c>
      <c r="X25" s="28"/>
      <c r="Y25" s="28"/>
      <c r="Z25" s="12"/>
      <c r="AA25" s="12"/>
      <c r="AB25" s="25"/>
      <c r="AC25" s="25"/>
      <c r="AD25" s="28"/>
      <c r="AE25" s="28"/>
      <c r="AF25" s="12"/>
      <c r="AG25" s="12"/>
      <c r="AH25" s="24">
        <v>0</v>
      </c>
      <c r="AI25" s="25"/>
      <c r="AJ25" s="25"/>
      <c r="AK25" s="24"/>
    </row>
    <row r="26" spans="1:37" s="23" customFormat="1" ht="18.75">
      <c r="A26" s="21" t="s">
        <v>26</v>
      </c>
      <c r="B26" s="22" t="s">
        <v>62</v>
      </c>
      <c r="C26" s="12">
        <v>124.8</v>
      </c>
      <c r="D26" s="12">
        <v>153.77</v>
      </c>
      <c r="E26" s="12"/>
      <c r="F26" s="12"/>
      <c r="G26" s="12">
        <v>153.1</v>
      </c>
      <c r="H26" s="12">
        <v>153.1</v>
      </c>
      <c r="I26" s="24">
        <v>0.6666</v>
      </c>
      <c r="J26" s="24"/>
      <c r="K26" s="24"/>
      <c r="L26" s="12">
        <v>221</v>
      </c>
      <c r="M26" s="12">
        <v>331</v>
      </c>
      <c r="N26" s="12">
        <v>220</v>
      </c>
      <c r="O26" s="12">
        <v>220</v>
      </c>
      <c r="P26" s="24">
        <v>1</v>
      </c>
      <c r="Q26" s="12">
        <v>180</v>
      </c>
      <c r="R26" s="12">
        <v>180</v>
      </c>
      <c r="S26" s="12">
        <v>85</v>
      </c>
      <c r="T26" s="12">
        <v>200</v>
      </c>
      <c r="U26" s="12">
        <v>210</v>
      </c>
      <c r="V26" s="12">
        <v>350</v>
      </c>
      <c r="W26" s="24">
        <v>1</v>
      </c>
      <c r="X26" s="28"/>
      <c r="Y26" s="28"/>
      <c r="Z26" s="12">
        <v>190</v>
      </c>
      <c r="AA26" s="12">
        <v>190</v>
      </c>
      <c r="AB26" s="25"/>
      <c r="AC26" s="25"/>
      <c r="AD26" s="28"/>
      <c r="AE26" s="28"/>
      <c r="AF26" s="12"/>
      <c r="AG26" s="12"/>
      <c r="AH26" s="24">
        <v>0.3333</v>
      </c>
      <c r="AI26" s="25"/>
      <c r="AJ26" s="25"/>
      <c r="AK26" s="24"/>
    </row>
    <row r="27" spans="1:37" s="23" customFormat="1" ht="18" customHeight="1">
      <c r="A27" s="21" t="s">
        <v>27</v>
      </c>
      <c r="B27" s="22" t="s">
        <v>63</v>
      </c>
      <c r="C27" s="12">
        <v>37.6</v>
      </c>
      <c r="D27" s="12">
        <v>91.4</v>
      </c>
      <c r="E27" s="12">
        <v>21.9</v>
      </c>
      <c r="F27" s="12">
        <v>79.9</v>
      </c>
      <c r="G27" s="12">
        <v>55</v>
      </c>
      <c r="H27" s="12">
        <v>99</v>
      </c>
      <c r="I27" s="24">
        <v>1</v>
      </c>
      <c r="J27" s="24"/>
      <c r="K27" s="24"/>
      <c r="L27" s="12">
        <v>27</v>
      </c>
      <c r="M27" s="12">
        <v>73</v>
      </c>
      <c r="N27" s="12">
        <v>25</v>
      </c>
      <c r="O27" s="12">
        <v>85</v>
      </c>
      <c r="P27" s="24">
        <v>1</v>
      </c>
      <c r="Q27" s="12">
        <v>22</v>
      </c>
      <c r="R27" s="12">
        <v>100</v>
      </c>
      <c r="S27" s="12">
        <v>22</v>
      </c>
      <c r="T27" s="12">
        <v>100</v>
      </c>
      <c r="U27" s="12">
        <v>42</v>
      </c>
      <c r="V27" s="12">
        <v>138</v>
      </c>
      <c r="W27" s="24">
        <v>1</v>
      </c>
      <c r="X27" s="28"/>
      <c r="Y27" s="28"/>
      <c r="Z27" s="12">
        <v>23</v>
      </c>
      <c r="AA27" s="12">
        <v>80</v>
      </c>
      <c r="AB27" s="25">
        <v>25</v>
      </c>
      <c r="AC27" s="25">
        <v>86</v>
      </c>
      <c r="AD27" s="28"/>
      <c r="AE27" s="28"/>
      <c r="AF27" s="12">
        <v>25</v>
      </c>
      <c r="AG27" s="12">
        <v>100</v>
      </c>
      <c r="AH27" s="24">
        <v>1</v>
      </c>
      <c r="AI27" s="25"/>
      <c r="AJ27" s="25"/>
      <c r="AK27" s="24"/>
    </row>
    <row r="28" spans="1:37" s="23" customFormat="1" ht="18.75">
      <c r="A28" s="21" t="s">
        <v>28</v>
      </c>
      <c r="B28" s="22" t="s">
        <v>108</v>
      </c>
      <c r="C28" s="12">
        <v>32.8</v>
      </c>
      <c r="D28" s="12">
        <v>32.8</v>
      </c>
      <c r="E28" s="12">
        <v>41.4</v>
      </c>
      <c r="F28" s="12">
        <v>45.8</v>
      </c>
      <c r="G28" s="12">
        <v>41.8</v>
      </c>
      <c r="H28" s="12">
        <v>50.89</v>
      </c>
      <c r="I28" s="24">
        <v>1</v>
      </c>
      <c r="J28" s="24"/>
      <c r="K28" s="24"/>
      <c r="L28" s="12">
        <v>36.67</v>
      </c>
      <c r="M28" s="12">
        <v>36.67</v>
      </c>
      <c r="N28" s="12">
        <v>36.67</v>
      </c>
      <c r="O28" s="12">
        <v>36.67</v>
      </c>
      <c r="P28" s="24">
        <v>1</v>
      </c>
      <c r="Q28" s="12">
        <v>36.67</v>
      </c>
      <c r="R28" s="12">
        <v>40</v>
      </c>
      <c r="S28" s="12">
        <v>42</v>
      </c>
      <c r="T28" s="12">
        <v>48</v>
      </c>
      <c r="U28" s="12">
        <v>38.33</v>
      </c>
      <c r="V28" s="12">
        <v>49.1</v>
      </c>
      <c r="W28" s="24">
        <v>1</v>
      </c>
      <c r="X28" s="28"/>
      <c r="Y28" s="28"/>
      <c r="Z28" s="12">
        <v>44</v>
      </c>
      <c r="AA28" s="12">
        <v>43.64</v>
      </c>
      <c r="AB28" s="25">
        <v>38.1</v>
      </c>
      <c r="AC28" s="25">
        <v>38.1</v>
      </c>
      <c r="AD28" s="28"/>
      <c r="AE28" s="28"/>
      <c r="AF28" s="12">
        <v>38.1</v>
      </c>
      <c r="AG28" s="12">
        <v>38.1</v>
      </c>
      <c r="AH28" s="24">
        <v>1</v>
      </c>
      <c r="AI28" s="25"/>
      <c r="AJ28" s="25"/>
      <c r="AK28" s="24"/>
    </row>
    <row r="29" spans="1:37" s="23" customFormat="1" ht="21" customHeight="1">
      <c r="A29" s="21" t="s">
        <v>29</v>
      </c>
      <c r="B29" s="22" t="s">
        <v>109</v>
      </c>
      <c r="C29" s="12">
        <v>54</v>
      </c>
      <c r="D29" s="12">
        <v>54</v>
      </c>
      <c r="E29" s="12">
        <v>50.5</v>
      </c>
      <c r="F29" s="12">
        <v>50.5</v>
      </c>
      <c r="G29" s="12">
        <v>62.57</v>
      </c>
      <c r="H29" s="12">
        <v>68.29</v>
      </c>
      <c r="I29" s="24">
        <v>1</v>
      </c>
      <c r="J29" s="24"/>
      <c r="K29" s="24"/>
      <c r="L29" s="12">
        <v>55</v>
      </c>
      <c r="M29" s="12">
        <v>55</v>
      </c>
      <c r="N29" s="12">
        <v>44</v>
      </c>
      <c r="O29" s="12">
        <v>44</v>
      </c>
      <c r="P29" s="24">
        <v>1</v>
      </c>
      <c r="Q29" s="3">
        <v>45.71</v>
      </c>
      <c r="R29" s="12">
        <v>73.33</v>
      </c>
      <c r="S29" s="12">
        <v>48</v>
      </c>
      <c r="T29" s="12">
        <v>53.33</v>
      </c>
      <c r="U29" s="12">
        <v>62.86</v>
      </c>
      <c r="V29" s="12">
        <v>86.67</v>
      </c>
      <c r="W29" s="24">
        <v>1</v>
      </c>
      <c r="X29" s="28"/>
      <c r="Y29" s="28"/>
      <c r="Z29" s="12">
        <v>53.85</v>
      </c>
      <c r="AA29" s="12">
        <v>79.45</v>
      </c>
      <c r="AB29" s="25"/>
      <c r="AC29" s="25"/>
      <c r="AD29" s="28"/>
      <c r="AE29" s="28"/>
      <c r="AF29" s="12"/>
      <c r="AG29" s="12"/>
      <c r="AH29" s="24">
        <v>0.3333</v>
      </c>
      <c r="AI29" s="25"/>
      <c r="AJ29" s="25"/>
      <c r="AK29" s="24"/>
    </row>
    <row r="30" spans="1:37" s="23" customFormat="1" ht="18.75">
      <c r="A30" s="21">
        <v>3</v>
      </c>
      <c r="B30" s="22" t="s">
        <v>64</v>
      </c>
      <c r="C30" s="12">
        <v>47.38</v>
      </c>
      <c r="D30" s="12">
        <v>69</v>
      </c>
      <c r="E30" s="12">
        <v>38.78</v>
      </c>
      <c r="F30" s="12">
        <v>46.56</v>
      </c>
      <c r="G30" s="12">
        <v>41.19</v>
      </c>
      <c r="H30" s="12">
        <v>55.55</v>
      </c>
      <c r="I30" s="24">
        <v>1</v>
      </c>
      <c r="J30" s="24"/>
      <c r="K30" s="24"/>
      <c r="L30" s="12">
        <v>46</v>
      </c>
      <c r="M30" s="12">
        <v>56.67</v>
      </c>
      <c r="N30" s="12">
        <v>50</v>
      </c>
      <c r="O30" s="12">
        <v>50</v>
      </c>
      <c r="P30" s="24">
        <v>1</v>
      </c>
      <c r="Q30" s="12">
        <v>50</v>
      </c>
      <c r="R30" s="12">
        <v>61.11</v>
      </c>
      <c r="S30" s="12">
        <v>50</v>
      </c>
      <c r="T30" s="12">
        <v>61.11</v>
      </c>
      <c r="U30" s="12">
        <v>54.44</v>
      </c>
      <c r="V30" s="12">
        <v>74</v>
      </c>
      <c r="W30" s="24">
        <v>1</v>
      </c>
      <c r="X30" s="28"/>
      <c r="Y30" s="28"/>
      <c r="Z30" s="12">
        <v>55</v>
      </c>
      <c r="AA30" s="12">
        <v>55</v>
      </c>
      <c r="AB30" s="25">
        <v>50</v>
      </c>
      <c r="AC30" s="25">
        <v>52.22</v>
      </c>
      <c r="AD30" s="28"/>
      <c r="AE30" s="28"/>
      <c r="AF30" s="12">
        <v>50</v>
      </c>
      <c r="AG30" s="12">
        <v>50</v>
      </c>
      <c r="AH30" s="24">
        <v>1</v>
      </c>
      <c r="AI30" s="25"/>
      <c r="AJ30" s="25"/>
      <c r="AK30" s="24"/>
    </row>
    <row r="31" spans="1:37" s="23" customFormat="1" ht="18.75">
      <c r="A31" s="21" t="s">
        <v>30</v>
      </c>
      <c r="B31" s="22" t="s">
        <v>65</v>
      </c>
      <c r="C31" s="12">
        <v>299.8</v>
      </c>
      <c r="D31" s="12">
        <v>426.81</v>
      </c>
      <c r="E31" s="12">
        <v>317.25</v>
      </c>
      <c r="F31" s="12">
        <v>405</v>
      </c>
      <c r="G31" s="12">
        <v>307.5</v>
      </c>
      <c r="H31" s="12">
        <v>354.33</v>
      </c>
      <c r="I31" s="24">
        <v>1</v>
      </c>
      <c r="J31" s="24"/>
      <c r="K31" s="24"/>
      <c r="L31" s="12">
        <v>144</v>
      </c>
      <c r="M31" s="12">
        <v>144</v>
      </c>
      <c r="N31" s="12">
        <v>192.85</v>
      </c>
      <c r="O31" s="12">
        <v>192.85</v>
      </c>
      <c r="P31" s="24">
        <v>1</v>
      </c>
      <c r="Q31" s="12"/>
      <c r="R31" s="12"/>
      <c r="S31" s="12">
        <v>155</v>
      </c>
      <c r="T31" s="12">
        <v>155</v>
      </c>
      <c r="U31" s="12"/>
      <c r="V31" s="12"/>
      <c r="W31" s="24">
        <v>0.3333</v>
      </c>
      <c r="X31" s="28"/>
      <c r="Y31" s="28"/>
      <c r="Z31" s="12"/>
      <c r="AA31" s="12"/>
      <c r="AB31" s="25"/>
      <c r="AC31" s="25"/>
      <c r="AD31" s="28"/>
      <c r="AE31" s="28"/>
      <c r="AF31" s="12"/>
      <c r="AG31" s="12"/>
      <c r="AH31" s="24">
        <v>0</v>
      </c>
      <c r="AI31" s="25"/>
      <c r="AJ31" s="25"/>
      <c r="AK31" s="24"/>
    </row>
    <row r="32" spans="1:37" s="23" customFormat="1" ht="18.75">
      <c r="A32" s="21" t="s">
        <v>31</v>
      </c>
      <c r="B32" s="22" t="s">
        <v>66</v>
      </c>
      <c r="C32" s="12">
        <v>410.56</v>
      </c>
      <c r="D32" s="12">
        <v>499.5</v>
      </c>
      <c r="E32" s="12">
        <v>443.89</v>
      </c>
      <c r="F32" s="12">
        <v>832.78</v>
      </c>
      <c r="G32" s="12">
        <v>439.43</v>
      </c>
      <c r="H32" s="12">
        <v>700</v>
      </c>
      <c r="I32" s="24">
        <v>1</v>
      </c>
      <c r="J32" s="24"/>
      <c r="K32" s="24"/>
      <c r="L32" s="12">
        <v>270</v>
      </c>
      <c r="M32" s="12">
        <v>405</v>
      </c>
      <c r="N32" s="12">
        <v>377.78</v>
      </c>
      <c r="O32" s="12">
        <v>377.78</v>
      </c>
      <c r="P32" s="24">
        <v>1</v>
      </c>
      <c r="Q32" s="12">
        <v>200</v>
      </c>
      <c r="R32" s="12">
        <v>525</v>
      </c>
      <c r="S32" s="12">
        <v>345</v>
      </c>
      <c r="T32" s="12">
        <v>505</v>
      </c>
      <c r="U32" s="12">
        <v>320</v>
      </c>
      <c r="V32" s="12">
        <v>420</v>
      </c>
      <c r="W32" s="24">
        <v>1</v>
      </c>
      <c r="X32" s="28"/>
      <c r="Y32" s="28"/>
      <c r="Z32" s="12"/>
      <c r="AA32" s="12"/>
      <c r="AB32" s="25">
        <v>290</v>
      </c>
      <c r="AC32" s="25">
        <v>290</v>
      </c>
      <c r="AD32" s="28"/>
      <c r="AE32" s="28"/>
      <c r="AF32" s="12"/>
      <c r="AG32" s="12"/>
      <c r="AH32" s="24">
        <v>0.3333</v>
      </c>
      <c r="AI32" s="25"/>
      <c r="AJ32" s="25"/>
      <c r="AK32" s="24"/>
    </row>
    <row r="33" spans="1:37" s="23" customFormat="1" ht="18.75">
      <c r="A33" s="21" t="s">
        <v>32</v>
      </c>
      <c r="B33" s="22" t="s">
        <v>67</v>
      </c>
      <c r="C33" s="12">
        <v>44.33</v>
      </c>
      <c r="D33" s="12">
        <v>59.88</v>
      </c>
      <c r="E33" s="12">
        <v>67.9</v>
      </c>
      <c r="F33" s="12">
        <v>67.9</v>
      </c>
      <c r="G33" s="12">
        <v>62.94</v>
      </c>
      <c r="H33" s="12">
        <v>81.88</v>
      </c>
      <c r="I33" s="24">
        <v>1</v>
      </c>
      <c r="J33" s="24"/>
      <c r="K33" s="24"/>
      <c r="L33" s="12">
        <v>42.9</v>
      </c>
      <c r="M33" s="12">
        <v>60</v>
      </c>
      <c r="N33" s="12">
        <v>55.56</v>
      </c>
      <c r="O33" s="12">
        <v>55.56</v>
      </c>
      <c r="P33" s="24">
        <v>1</v>
      </c>
      <c r="Q33" s="12">
        <v>55.56</v>
      </c>
      <c r="R33" s="12">
        <v>57.78</v>
      </c>
      <c r="S33" s="12">
        <v>56.67</v>
      </c>
      <c r="T33" s="12">
        <v>61.11</v>
      </c>
      <c r="U33" s="12">
        <v>60</v>
      </c>
      <c r="V33" s="12">
        <v>60</v>
      </c>
      <c r="W33" s="24">
        <v>1</v>
      </c>
      <c r="X33" s="28"/>
      <c r="Y33" s="28"/>
      <c r="Z33" s="12"/>
      <c r="AA33" s="12"/>
      <c r="AB33" s="25">
        <v>55.56</v>
      </c>
      <c r="AC33" s="25">
        <v>55.56</v>
      </c>
      <c r="AD33" s="28"/>
      <c r="AE33" s="28"/>
      <c r="AF33" s="12">
        <v>55</v>
      </c>
      <c r="AG33" s="12">
        <v>55</v>
      </c>
      <c r="AH33" s="24">
        <v>0.6666</v>
      </c>
      <c r="AI33" s="25"/>
      <c r="AJ33" s="25"/>
      <c r="AK33" s="24"/>
    </row>
    <row r="34" spans="1:37" s="23" customFormat="1" ht="18.75">
      <c r="A34" s="21" t="s">
        <v>33</v>
      </c>
      <c r="B34" s="22" t="s">
        <v>68</v>
      </c>
      <c r="C34" s="12">
        <v>155</v>
      </c>
      <c r="D34" s="12">
        <v>253.65</v>
      </c>
      <c r="E34" s="12">
        <v>74.75</v>
      </c>
      <c r="F34" s="12">
        <v>205</v>
      </c>
      <c r="G34" s="12">
        <v>140.75</v>
      </c>
      <c r="H34" s="12">
        <v>228.61</v>
      </c>
      <c r="I34" s="24">
        <v>1</v>
      </c>
      <c r="J34" s="24"/>
      <c r="K34" s="24"/>
      <c r="L34" s="12">
        <v>128</v>
      </c>
      <c r="M34" s="12">
        <v>195</v>
      </c>
      <c r="N34" s="12">
        <v>210</v>
      </c>
      <c r="O34" s="12">
        <v>210</v>
      </c>
      <c r="P34" s="24">
        <v>1</v>
      </c>
      <c r="Q34" s="12">
        <v>162.5</v>
      </c>
      <c r="R34" s="12">
        <v>232.5</v>
      </c>
      <c r="S34" s="12">
        <v>157.5</v>
      </c>
      <c r="T34" s="12">
        <v>182.5</v>
      </c>
      <c r="U34" s="12">
        <v>114</v>
      </c>
      <c r="V34" s="12">
        <v>240</v>
      </c>
      <c r="W34" s="24">
        <v>1</v>
      </c>
      <c r="X34" s="28"/>
      <c r="Y34" s="28"/>
      <c r="Z34" s="12">
        <v>170</v>
      </c>
      <c r="AA34" s="12">
        <v>170</v>
      </c>
      <c r="AB34" s="25">
        <v>106</v>
      </c>
      <c r="AC34" s="25">
        <v>128</v>
      </c>
      <c r="AD34" s="28"/>
      <c r="AE34" s="28"/>
      <c r="AF34" s="12"/>
      <c r="AG34" s="12"/>
      <c r="AH34" s="24">
        <v>0.6666</v>
      </c>
      <c r="AI34" s="25"/>
      <c r="AJ34" s="25"/>
      <c r="AK34" s="24"/>
    </row>
    <row r="35" spans="1:37" s="23" customFormat="1" ht="18.75">
      <c r="A35" s="21" t="s">
        <v>34</v>
      </c>
      <c r="B35" s="22" t="s">
        <v>69</v>
      </c>
      <c r="C35" s="12">
        <v>269.9</v>
      </c>
      <c r="D35" s="12">
        <v>599.9</v>
      </c>
      <c r="E35" s="12">
        <v>249</v>
      </c>
      <c r="F35" s="12">
        <v>419</v>
      </c>
      <c r="G35" s="12">
        <v>747.5</v>
      </c>
      <c r="H35" s="12">
        <v>804.76</v>
      </c>
      <c r="I35" s="24">
        <v>1</v>
      </c>
      <c r="J35" s="24"/>
      <c r="K35" s="24"/>
      <c r="L35" s="12">
        <v>410</v>
      </c>
      <c r="M35" s="12">
        <v>410</v>
      </c>
      <c r="N35" s="12">
        <v>350.35</v>
      </c>
      <c r="O35" s="12">
        <v>365</v>
      </c>
      <c r="P35" s="24">
        <v>1</v>
      </c>
      <c r="Q35" s="12">
        <v>485</v>
      </c>
      <c r="R35" s="12">
        <v>485</v>
      </c>
      <c r="S35" s="12">
        <v>420</v>
      </c>
      <c r="T35" s="12">
        <v>870</v>
      </c>
      <c r="U35" s="12">
        <v>545</v>
      </c>
      <c r="V35" s="12">
        <v>545</v>
      </c>
      <c r="W35" s="24">
        <v>1</v>
      </c>
      <c r="X35" s="28"/>
      <c r="Y35" s="28"/>
      <c r="Z35" s="12">
        <v>460</v>
      </c>
      <c r="AA35" s="12">
        <v>460</v>
      </c>
      <c r="AB35" s="25">
        <v>304</v>
      </c>
      <c r="AC35" s="25">
        <v>304</v>
      </c>
      <c r="AD35" s="28"/>
      <c r="AE35" s="28"/>
      <c r="AF35" s="12"/>
      <c r="AG35" s="12"/>
      <c r="AH35" s="24">
        <v>0.6666</v>
      </c>
      <c r="AI35" s="25"/>
      <c r="AJ35" s="25"/>
      <c r="AK35" s="24"/>
    </row>
    <row r="36" spans="1:37" s="23" customFormat="1" ht="18.75">
      <c r="A36" s="21" t="s">
        <v>35</v>
      </c>
      <c r="B36" s="22" t="s">
        <v>70</v>
      </c>
      <c r="C36" s="12">
        <v>48.9</v>
      </c>
      <c r="D36" s="12">
        <v>52.9</v>
      </c>
      <c r="E36" s="12">
        <v>33.9</v>
      </c>
      <c r="F36" s="12">
        <v>33.9</v>
      </c>
      <c r="G36" s="12">
        <v>45.9</v>
      </c>
      <c r="H36" s="12">
        <v>75.6</v>
      </c>
      <c r="I36" s="24">
        <v>1</v>
      </c>
      <c r="J36" s="24"/>
      <c r="K36" s="24"/>
      <c r="L36" s="12">
        <v>30</v>
      </c>
      <c r="M36" s="12">
        <v>30</v>
      </c>
      <c r="N36" s="12">
        <v>25</v>
      </c>
      <c r="O36" s="12">
        <v>35</v>
      </c>
      <c r="P36" s="24">
        <v>1</v>
      </c>
      <c r="Q36" s="12">
        <v>30</v>
      </c>
      <c r="R36" s="12">
        <v>30</v>
      </c>
      <c r="S36" s="12">
        <v>25</v>
      </c>
      <c r="T36" s="12">
        <v>25</v>
      </c>
      <c r="U36" s="12"/>
      <c r="V36" s="12"/>
      <c r="W36" s="24">
        <v>0.6666</v>
      </c>
      <c r="X36" s="28"/>
      <c r="Y36" s="28"/>
      <c r="Z36" s="12">
        <v>38</v>
      </c>
      <c r="AA36" s="12">
        <v>42</v>
      </c>
      <c r="AB36" s="25">
        <v>36</v>
      </c>
      <c r="AC36" s="25">
        <v>36</v>
      </c>
      <c r="AD36" s="28"/>
      <c r="AE36" s="28"/>
      <c r="AF36" s="12"/>
      <c r="AG36" s="12"/>
      <c r="AH36" s="24">
        <v>0.6666</v>
      </c>
      <c r="AI36" s="25"/>
      <c r="AJ36" s="25"/>
      <c r="AK36" s="24"/>
    </row>
    <row r="37" spans="1:37" s="23" customFormat="1" ht="18" customHeight="1">
      <c r="A37" s="21" t="s">
        <v>36</v>
      </c>
      <c r="B37" s="22" t="s">
        <v>71</v>
      </c>
      <c r="C37" s="12">
        <v>28.7</v>
      </c>
      <c r="D37" s="12">
        <v>42.9</v>
      </c>
      <c r="E37" s="12">
        <v>34.9</v>
      </c>
      <c r="F37" s="12">
        <v>34.9</v>
      </c>
      <c r="G37" s="12">
        <v>35.9</v>
      </c>
      <c r="H37" s="12">
        <v>35.9</v>
      </c>
      <c r="I37" s="24">
        <v>1</v>
      </c>
      <c r="J37" s="24"/>
      <c r="K37" s="24"/>
      <c r="L37" s="12">
        <v>41</v>
      </c>
      <c r="M37" s="12">
        <v>41</v>
      </c>
      <c r="N37" s="12">
        <v>20</v>
      </c>
      <c r="O37" s="12">
        <v>50</v>
      </c>
      <c r="P37" s="24">
        <v>1</v>
      </c>
      <c r="Q37" s="12">
        <v>35</v>
      </c>
      <c r="R37" s="12">
        <v>35</v>
      </c>
      <c r="S37" s="12">
        <v>35</v>
      </c>
      <c r="T37" s="12">
        <v>35</v>
      </c>
      <c r="U37" s="12"/>
      <c r="V37" s="12"/>
      <c r="W37" s="24">
        <v>0.6666</v>
      </c>
      <c r="X37" s="28"/>
      <c r="Y37" s="28"/>
      <c r="Z37" s="12">
        <v>30</v>
      </c>
      <c r="AA37" s="12">
        <v>30</v>
      </c>
      <c r="AB37" s="25">
        <v>45</v>
      </c>
      <c r="AC37" s="25">
        <v>45</v>
      </c>
      <c r="AD37" s="28"/>
      <c r="AE37" s="28"/>
      <c r="AF37" s="12"/>
      <c r="AG37" s="12"/>
      <c r="AH37" s="24">
        <v>0.6666</v>
      </c>
      <c r="AI37" s="25"/>
      <c r="AJ37" s="25"/>
      <c r="AK37" s="24"/>
    </row>
    <row r="38" spans="1:37" s="23" customFormat="1" ht="18.75">
      <c r="A38" s="21" t="s">
        <v>37</v>
      </c>
      <c r="B38" s="22" t="s">
        <v>72</v>
      </c>
      <c r="C38" s="12">
        <v>52</v>
      </c>
      <c r="D38" s="12">
        <v>52</v>
      </c>
      <c r="E38" s="12">
        <v>59.9</v>
      </c>
      <c r="F38" s="12">
        <v>59.9</v>
      </c>
      <c r="G38" s="12">
        <v>61.7</v>
      </c>
      <c r="H38" s="12">
        <v>61.7</v>
      </c>
      <c r="I38" s="24">
        <v>1</v>
      </c>
      <c r="J38" s="24"/>
      <c r="K38" s="24"/>
      <c r="L38" s="12">
        <v>64</v>
      </c>
      <c r="M38" s="12">
        <v>64</v>
      </c>
      <c r="N38" s="12">
        <v>20</v>
      </c>
      <c r="O38" s="12">
        <v>55</v>
      </c>
      <c r="P38" s="24">
        <v>1</v>
      </c>
      <c r="Q38" s="12">
        <v>55</v>
      </c>
      <c r="R38" s="12">
        <v>55</v>
      </c>
      <c r="S38" s="12">
        <v>60</v>
      </c>
      <c r="T38" s="12">
        <v>60</v>
      </c>
      <c r="U38" s="12"/>
      <c r="V38" s="12"/>
      <c r="W38" s="24">
        <v>0.6666</v>
      </c>
      <c r="X38" s="28"/>
      <c r="Y38" s="28"/>
      <c r="Z38" s="12">
        <v>60</v>
      </c>
      <c r="AA38" s="12">
        <v>60</v>
      </c>
      <c r="AB38" s="25">
        <v>52</v>
      </c>
      <c r="AC38" s="25">
        <v>52</v>
      </c>
      <c r="AD38" s="28"/>
      <c r="AE38" s="28"/>
      <c r="AF38" s="12"/>
      <c r="AG38" s="12"/>
      <c r="AH38" s="24">
        <v>0.6666</v>
      </c>
      <c r="AI38" s="25"/>
      <c r="AJ38" s="25"/>
      <c r="AK38" s="24"/>
    </row>
    <row r="39" spans="1:37" s="23" customFormat="1" ht="18.75">
      <c r="A39" s="21" t="s">
        <v>38</v>
      </c>
      <c r="B39" s="22" t="s">
        <v>73</v>
      </c>
      <c r="C39" s="12">
        <v>50.9</v>
      </c>
      <c r="D39" s="12">
        <v>50.9</v>
      </c>
      <c r="E39" s="12">
        <v>39.9</v>
      </c>
      <c r="F39" s="12">
        <v>39.9</v>
      </c>
      <c r="G39" s="12">
        <v>56.9</v>
      </c>
      <c r="H39" s="12">
        <v>56.9</v>
      </c>
      <c r="I39" s="24">
        <v>1</v>
      </c>
      <c r="J39" s="24"/>
      <c r="K39" s="24"/>
      <c r="L39" s="12">
        <v>53</v>
      </c>
      <c r="M39" s="12">
        <v>53</v>
      </c>
      <c r="N39" s="12">
        <v>20</v>
      </c>
      <c r="O39" s="12">
        <v>50</v>
      </c>
      <c r="P39" s="24">
        <v>1</v>
      </c>
      <c r="Q39" s="12">
        <v>48</v>
      </c>
      <c r="R39" s="12">
        <v>48</v>
      </c>
      <c r="S39" s="12">
        <v>55</v>
      </c>
      <c r="T39" s="12">
        <v>55</v>
      </c>
      <c r="U39" s="12"/>
      <c r="V39" s="12"/>
      <c r="W39" s="24">
        <v>0.6666</v>
      </c>
      <c r="X39" s="28"/>
      <c r="Y39" s="28"/>
      <c r="Z39" s="12">
        <v>58</v>
      </c>
      <c r="AA39" s="12">
        <v>58</v>
      </c>
      <c r="AB39" s="25">
        <v>59</v>
      </c>
      <c r="AC39" s="25">
        <v>59</v>
      </c>
      <c r="AD39" s="28"/>
      <c r="AE39" s="28"/>
      <c r="AF39" s="12"/>
      <c r="AG39" s="12"/>
      <c r="AH39" s="24">
        <v>0.6666</v>
      </c>
      <c r="AI39" s="25"/>
      <c r="AJ39" s="25"/>
      <c r="AK39" s="24"/>
    </row>
    <row r="40" spans="1:37" s="23" customFormat="1" ht="18.75">
      <c r="A40" s="21" t="s">
        <v>39</v>
      </c>
      <c r="B40" s="22" t="s">
        <v>74</v>
      </c>
      <c r="C40" s="12">
        <v>68.9</v>
      </c>
      <c r="D40" s="12">
        <v>58.9</v>
      </c>
      <c r="E40" s="12">
        <v>39.9</v>
      </c>
      <c r="F40" s="12">
        <v>39.9</v>
      </c>
      <c r="G40" s="12">
        <v>59</v>
      </c>
      <c r="H40" s="12">
        <v>79.9</v>
      </c>
      <c r="I40" s="24">
        <v>1</v>
      </c>
      <c r="J40" s="24"/>
      <c r="K40" s="24"/>
      <c r="L40" s="12">
        <v>35</v>
      </c>
      <c r="M40" s="12">
        <v>35</v>
      </c>
      <c r="N40" s="12">
        <v>90</v>
      </c>
      <c r="O40" s="12">
        <v>200</v>
      </c>
      <c r="P40" s="24">
        <v>1</v>
      </c>
      <c r="Q40" s="12">
        <v>40</v>
      </c>
      <c r="R40" s="12">
        <v>40</v>
      </c>
      <c r="S40" s="12">
        <v>45</v>
      </c>
      <c r="T40" s="12">
        <v>45</v>
      </c>
      <c r="U40" s="12"/>
      <c r="V40" s="12"/>
      <c r="W40" s="24">
        <v>0.6666</v>
      </c>
      <c r="X40" s="28"/>
      <c r="Y40" s="28"/>
      <c r="Z40" s="12">
        <v>30</v>
      </c>
      <c r="AA40" s="12">
        <v>30</v>
      </c>
      <c r="AB40" s="25"/>
      <c r="AC40" s="25"/>
      <c r="AD40" s="28"/>
      <c r="AE40" s="28"/>
      <c r="AF40" s="12"/>
      <c r="AG40" s="12"/>
      <c r="AH40" s="24">
        <v>0.3333</v>
      </c>
      <c r="AI40" s="25"/>
      <c r="AJ40" s="25"/>
      <c r="AK40" s="24"/>
    </row>
    <row r="41" spans="1:37" s="23" customFormat="1" ht="18.75">
      <c r="A41" s="21" t="s">
        <v>40</v>
      </c>
      <c r="B41" s="22" t="s">
        <v>75</v>
      </c>
      <c r="C41" s="12">
        <v>80.2</v>
      </c>
      <c r="D41" s="12">
        <v>169.9</v>
      </c>
      <c r="E41" s="12">
        <v>99.9</v>
      </c>
      <c r="F41" s="12">
        <v>139.9</v>
      </c>
      <c r="G41" s="12">
        <v>80.2</v>
      </c>
      <c r="H41" s="12">
        <v>99.9</v>
      </c>
      <c r="I41" s="24">
        <v>1</v>
      </c>
      <c r="J41" s="24"/>
      <c r="K41" s="24"/>
      <c r="L41" s="12">
        <v>78</v>
      </c>
      <c r="M41" s="12">
        <v>78</v>
      </c>
      <c r="N41" s="12">
        <v>95</v>
      </c>
      <c r="O41" s="12">
        <v>200</v>
      </c>
      <c r="P41" s="24">
        <v>1</v>
      </c>
      <c r="Q41" s="12">
        <v>85</v>
      </c>
      <c r="R41" s="12">
        <v>85</v>
      </c>
      <c r="S41" s="12">
        <v>85</v>
      </c>
      <c r="T41" s="12">
        <v>85</v>
      </c>
      <c r="U41" s="12"/>
      <c r="V41" s="12"/>
      <c r="W41" s="24">
        <v>0.6666</v>
      </c>
      <c r="X41" s="28"/>
      <c r="Y41" s="28"/>
      <c r="Z41" s="12">
        <v>91</v>
      </c>
      <c r="AA41" s="12">
        <v>111</v>
      </c>
      <c r="AB41" s="25"/>
      <c r="AC41" s="25"/>
      <c r="AD41" s="28"/>
      <c r="AE41" s="28"/>
      <c r="AF41" s="12"/>
      <c r="AG41" s="12"/>
      <c r="AH41" s="24">
        <v>0.3333</v>
      </c>
      <c r="AI41" s="25"/>
      <c r="AJ41" s="25"/>
      <c r="AK41" s="24"/>
    </row>
    <row r="42" spans="1:37" s="23" customFormat="1" ht="18.75">
      <c r="A42" s="21" t="s">
        <v>41</v>
      </c>
      <c r="B42" s="22" t="s">
        <v>76</v>
      </c>
      <c r="C42" s="12">
        <v>173.8</v>
      </c>
      <c r="D42" s="12">
        <v>289</v>
      </c>
      <c r="E42" s="12"/>
      <c r="F42" s="12"/>
      <c r="G42" s="12">
        <v>269</v>
      </c>
      <c r="H42" s="12">
        <v>279</v>
      </c>
      <c r="I42" s="24">
        <v>0.6666</v>
      </c>
      <c r="J42" s="24"/>
      <c r="K42" s="24"/>
      <c r="L42" s="12"/>
      <c r="M42" s="12"/>
      <c r="N42" s="12"/>
      <c r="O42" s="12"/>
      <c r="P42" s="24">
        <v>0</v>
      </c>
      <c r="Q42" s="12">
        <v>170</v>
      </c>
      <c r="R42" s="12">
        <v>170</v>
      </c>
      <c r="S42" s="12">
        <v>135</v>
      </c>
      <c r="T42" s="12">
        <v>135</v>
      </c>
      <c r="U42" s="12"/>
      <c r="V42" s="12"/>
      <c r="W42" s="24">
        <v>0.6666</v>
      </c>
      <c r="X42" s="28"/>
      <c r="Y42" s="28"/>
      <c r="Z42" s="12">
        <v>150</v>
      </c>
      <c r="AA42" s="12">
        <v>150</v>
      </c>
      <c r="AB42" s="25"/>
      <c r="AC42" s="25"/>
      <c r="AD42" s="28"/>
      <c r="AE42" s="28"/>
      <c r="AF42" s="12"/>
      <c r="AG42" s="12"/>
      <c r="AH42" s="24">
        <v>0.3333</v>
      </c>
      <c r="AI42" s="25"/>
      <c r="AJ42" s="25"/>
      <c r="AK42" s="24"/>
    </row>
    <row r="43" spans="1:37" s="23" customFormat="1" ht="18.75">
      <c r="A43" s="21" t="s">
        <v>42</v>
      </c>
      <c r="B43" s="22" t="s">
        <v>77</v>
      </c>
      <c r="C43" s="12">
        <v>89.9</v>
      </c>
      <c r="D43" s="12">
        <v>113</v>
      </c>
      <c r="E43" s="12">
        <v>89</v>
      </c>
      <c r="F43" s="12">
        <v>119</v>
      </c>
      <c r="G43" s="12">
        <v>67</v>
      </c>
      <c r="H43" s="12">
        <v>149</v>
      </c>
      <c r="I43" s="24">
        <v>1</v>
      </c>
      <c r="J43" s="24"/>
      <c r="K43" s="24"/>
      <c r="L43" s="12"/>
      <c r="M43" s="12"/>
      <c r="N43" s="12">
        <v>70</v>
      </c>
      <c r="O43" s="12">
        <v>70</v>
      </c>
      <c r="P43" s="24">
        <v>0.5</v>
      </c>
      <c r="Q43" s="12">
        <v>50</v>
      </c>
      <c r="R43" s="12">
        <v>50</v>
      </c>
      <c r="S43" s="12">
        <v>15</v>
      </c>
      <c r="T43" s="12">
        <v>15</v>
      </c>
      <c r="U43" s="12"/>
      <c r="V43" s="12"/>
      <c r="W43" s="24">
        <v>0.6666</v>
      </c>
      <c r="X43" s="28"/>
      <c r="Y43" s="28"/>
      <c r="Z43" s="12">
        <v>75</v>
      </c>
      <c r="AA43" s="12">
        <v>85</v>
      </c>
      <c r="AB43" s="25"/>
      <c r="AC43" s="25"/>
      <c r="AD43" s="28"/>
      <c r="AE43" s="28"/>
      <c r="AF43" s="12"/>
      <c r="AG43" s="12"/>
      <c r="AH43" s="24">
        <v>0.3333</v>
      </c>
      <c r="AI43" s="25"/>
      <c r="AJ43" s="25"/>
      <c r="AK43" s="24"/>
    </row>
    <row r="44" spans="1:37" s="23" customFormat="1" ht="18.75">
      <c r="A44" s="21" t="s">
        <v>107</v>
      </c>
      <c r="B44" s="22" t="s">
        <v>78</v>
      </c>
      <c r="C44" s="12">
        <v>57.8</v>
      </c>
      <c r="D44" s="12">
        <v>57.8</v>
      </c>
      <c r="E44" s="12"/>
      <c r="F44" s="12"/>
      <c r="G44" s="12">
        <v>55.6</v>
      </c>
      <c r="H44" s="12">
        <v>59.9</v>
      </c>
      <c r="I44" s="24">
        <v>0.6666</v>
      </c>
      <c r="J44" s="24"/>
      <c r="K44" s="24"/>
      <c r="L44" s="12"/>
      <c r="M44" s="12"/>
      <c r="N44" s="12">
        <v>85</v>
      </c>
      <c r="O44" s="12">
        <v>85</v>
      </c>
      <c r="P44" s="24">
        <v>0.5</v>
      </c>
      <c r="Q44" s="12"/>
      <c r="R44" s="12"/>
      <c r="S44" s="12">
        <v>90</v>
      </c>
      <c r="T44" s="12">
        <v>90</v>
      </c>
      <c r="U44" s="12"/>
      <c r="V44" s="12"/>
      <c r="W44" s="24">
        <v>0.3333</v>
      </c>
      <c r="X44" s="28"/>
      <c r="Y44" s="28"/>
      <c r="Z44" s="12">
        <v>76</v>
      </c>
      <c r="AA44" s="12">
        <v>80</v>
      </c>
      <c r="AB44" s="25"/>
      <c r="AC44" s="25"/>
      <c r="AD44" s="28"/>
      <c r="AE44" s="28"/>
      <c r="AF44" s="12"/>
      <c r="AG44" s="12"/>
      <c r="AH44" s="24">
        <v>0.3333</v>
      </c>
      <c r="AI44" s="25"/>
      <c r="AJ44" s="25"/>
      <c r="AK44" s="24"/>
    </row>
    <row r="45" spans="1:37" s="23" customFormat="1" ht="18.75">
      <c r="A45" s="21" t="s">
        <v>43</v>
      </c>
      <c r="B45" s="22" t="s">
        <v>79</v>
      </c>
      <c r="C45" s="12"/>
      <c r="D45" s="12"/>
      <c r="E45" s="12"/>
      <c r="F45" s="12"/>
      <c r="G45" s="12"/>
      <c r="H45" s="12"/>
      <c r="I45" s="24">
        <v>0</v>
      </c>
      <c r="J45" s="24"/>
      <c r="K45" s="24"/>
      <c r="L45" s="12"/>
      <c r="M45" s="12"/>
      <c r="N45" s="12"/>
      <c r="O45" s="12"/>
      <c r="P45" s="24">
        <v>0</v>
      </c>
      <c r="Q45" s="12"/>
      <c r="R45" s="12"/>
      <c r="S45" s="12"/>
      <c r="T45" s="12"/>
      <c r="U45" s="12"/>
      <c r="V45" s="12"/>
      <c r="W45" s="24">
        <v>0</v>
      </c>
      <c r="X45" s="28"/>
      <c r="Y45" s="28"/>
      <c r="Z45" s="12"/>
      <c r="AA45" s="12"/>
      <c r="AB45" s="25"/>
      <c r="AC45" s="25"/>
      <c r="AD45" s="28"/>
      <c r="AE45" s="28"/>
      <c r="AF45" s="12"/>
      <c r="AG45" s="12"/>
      <c r="AH45" s="24">
        <v>0</v>
      </c>
      <c r="AI45" s="25"/>
      <c r="AJ45" s="25"/>
      <c r="AK45" s="24"/>
    </row>
    <row r="46" spans="1:37" s="23" customFormat="1" ht="18.75">
      <c r="A46" s="21" t="s">
        <v>44</v>
      </c>
      <c r="B46" s="22" t="s">
        <v>80</v>
      </c>
      <c r="C46" s="12">
        <v>98.9</v>
      </c>
      <c r="D46" s="12">
        <v>98.9</v>
      </c>
      <c r="E46" s="12">
        <v>77.9</v>
      </c>
      <c r="F46" s="12">
        <v>77.9</v>
      </c>
      <c r="G46" s="12">
        <v>99.9</v>
      </c>
      <c r="H46" s="12">
        <v>99.9</v>
      </c>
      <c r="I46" s="24">
        <v>1</v>
      </c>
      <c r="J46" s="24"/>
      <c r="K46" s="24"/>
      <c r="L46" s="12"/>
      <c r="M46" s="12"/>
      <c r="N46" s="12">
        <v>80</v>
      </c>
      <c r="O46" s="12">
        <v>80</v>
      </c>
      <c r="P46" s="24">
        <v>0.5</v>
      </c>
      <c r="Q46" s="12">
        <v>75</v>
      </c>
      <c r="R46" s="12">
        <v>75</v>
      </c>
      <c r="S46" s="12">
        <v>100</v>
      </c>
      <c r="T46" s="12">
        <v>100</v>
      </c>
      <c r="U46" s="12"/>
      <c r="V46" s="12"/>
      <c r="W46" s="24">
        <v>0.6666</v>
      </c>
      <c r="X46" s="28"/>
      <c r="Y46" s="28"/>
      <c r="Z46" s="12">
        <v>78</v>
      </c>
      <c r="AA46" s="12">
        <v>78</v>
      </c>
      <c r="AB46" s="25"/>
      <c r="AC46" s="25"/>
      <c r="AD46" s="28"/>
      <c r="AE46" s="28"/>
      <c r="AF46" s="12"/>
      <c r="AG46" s="12"/>
      <c r="AH46" s="24">
        <v>0.3333</v>
      </c>
      <c r="AI46" s="25"/>
      <c r="AJ46" s="25"/>
      <c r="AK46" s="24"/>
    </row>
    <row r="47" spans="1:37" s="23" customFormat="1" ht="18.75">
      <c r="A47" s="21" t="s">
        <v>45</v>
      </c>
      <c r="B47" s="22" t="s">
        <v>81</v>
      </c>
      <c r="C47" s="12">
        <v>122.9</v>
      </c>
      <c r="D47" s="12">
        <v>122.9</v>
      </c>
      <c r="E47" s="12">
        <v>119</v>
      </c>
      <c r="F47" s="12">
        <v>119</v>
      </c>
      <c r="G47" s="12">
        <v>109</v>
      </c>
      <c r="H47" s="12">
        <v>109</v>
      </c>
      <c r="I47" s="24">
        <v>1</v>
      </c>
      <c r="J47" s="24"/>
      <c r="K47" s="24"/>
      <c r="L47" s="12"/>
      <c r="M47" s="12"/>
      <c r="N47" s="12">
        <v>140</v>
      </c>
      <c r="O47" s="12">
        <v>140</v>
      </c>
      <c r="P47" s="24">
        <v>0.5</v>
      </c>
      <c r="Q47" s="12"/>
      <c r="R47" s="12"/>
      <c r="S47" s="12"/>
      <c r="T47" s="12"/>
      <c r="U47" s="12"/>
      <c r="V47" s="12"/>
      <c r="W47" s="24">
        <v>0</v>
      </c>
      <c r="X47" s="28"/>
      <c r="Y47" s="28"/>
      <c r="Z47" s="12"/>
      <c r="AA47" s="12"/>
      <c r="AB47" s="25"/>
      <c r="AC47" s="25"/>
      <c r="AD47" s="28"/>
      <c r="AE47" s="28"/>
      <c r="AF47" s="12">
        <v>75</v>
      </c>
      <c r="AG47" s="12">
        <v>75</v>
      </c>
      <c r="AH47" s="24">
        <v>0.3333</v>
      </c>
      <c r="AI47" s="25"/>
      <c r="AJ47" s="25"/>
      <c r="AK47" s="24"/>
    </row>
    <row r="48" spans="1:37" s="23" customFormat="1" ht="18.75">
      <c r="A48" s="21" t="s">
        <v>46</v>
      </c>
      <c r="B48" s="22" t="s">
        <v>82</v>
      </c>
      <c r="C48" s="12">
        <v>41.7</v>
      </c>
      <c r="D48" s="12">
        <v>48.2</v>
      </c>
      <c r="E48" s="12">
        <v>37.9</v>
      </c>
      <c r="F48" s="12">
        <v>37.9</v>
      </c>
      <c r="G48" s="12">
        <v>39.9</v>
      </c>
      <c r="H48" s="12">
        <v>39.9</v>
      </c>
      <c r="I48" s="24">
        <v>1</v>
      </c>
      <c r="J48" s="24"/>
      <c r="K48" s="24"/>
      <c r="L48" s="12">
        <v>60</v>
      </c>
      <c r="M48" s="12">
        <v>60</v>
      </c>
      <c r="N48" s="12">
        <v>60</v>
      </c>
      <c r="O48" s="12">
        <v>60</v>
      </c>
      <c r="P48" s="24">
        <v>1</v>
      </c>
      <c r="Q48" s="12">
        <v>45</v>
      </c>
      <c r="R48" s="12">
        <v>45</v>
      </c>
      <c r="S48" s="12">
        <v>40</v>
      </c>
      <c r="T48" s="12">
        <v>40</v>
      </c>
      <c r="U48" s="12"/>
      <c r="V48" s="12"/>
      <c r="W48" s="24">
        <v>0.6666</v>
      </c>
      <c r="X48" s="28"/>
      <c r="Y48" s="28"/>
      <c r="Z48" s="12"/>
      <c r="AA48" s="12"/>
      <c r="AB48" s="25"/>
      <c r="AC48" s="25"/>
      <c r="AD48" s="28"/>
      <c r="AE48" s="28"/>
      <c r="AF48" s="12">
        <v>80</v>
      </c>
      <c r="AG48" s="12">
        <v>80</v>
      </c>
      <c r="AH48" s="24">
        <v>0.3333</v>
      </c>
      <c r="AI48" s="25"/>
      <c r="AJ48" s="25"/>
      <c r="AK48" s="24"/>
    </row>
    <row r="49" s="23" customFormat="1" ht="18.75"/>
    <row r="50" s="23" customFormat="1" ht="18" customHeight="1">
      <c r="A50" s="23" t="s">
        <v>89</v>
      </c>
    </row>
    <row r="51" s="23" customFormat="1" ht="18" customHeight="1">
      <c r="A51" s="23" t="s">
        <v>90</v>
      </c>
    </row>
    <row r="52" s="23" customFormat="1" ht="18" customHeight="1">
      <c r="A52" s="23" t="s">
        <v>91</v>
      </c>
    </row>
    <row r="53" s="23" customFormat="1" ht="18" customHeight="1">
      <c r="A53" s="23" t="s">
        <v>92</v>
      </c>
    </row>
    <row r="54" s="23" customFormat="1" ht="18" customHeight="1">
      <c r="A54" s="23" t="s">
        <v>93</v>
      </c>
    </row>
    <row r="55" s="23" customFormat="1" ht="18" customHeight="1">
      <c r="A55" s="23" t="s">
        <v>94</v>
      </c>
    </row>
    <row r="56" s="23" customFormat="1" ht="18.75"/>
    <row r="57" s="23" customFormat="1" ht="18.75"/>
    <row r="58" s="23" customFormat="1" ht="18.75"/>
    <row r="59" s="23" customFormat="1" ht="18.75"/>
    <row r="60" s="23" customFormat="1" ht="18.75"/>
    <row r="61" s="23" customFormat="1" ht="18.75"/>
    <row r="62" s="23" customFormat="1" ht="18.75"/>
    <row r="63" s="23" customFormat="1" ht="18.75"/>
    <row r="64" s="23" customFormat="1" ht="18.75"/>
    <row r="65" s="23" customFormat="1" ht="18.75"/>
    <row r="66" s="23" customFormat="1" ht="18.75"/>
    <row r="67" s="23" customFormat="1" ht="18.75"/>
    <row r="68" s="23" customFormat="1" ht="18.75"/>
    <row r="69" s="23" customFormat="1" ht="18.75"/>
    <row r="70" s="23" customFormat="1" ht="18.75"/>
    <row r="71" s="23" customFormat="1" ht="18.75"/>
    <row r="72" s="23" customFormat="1" ht="18.75"/>
    <row r="73" s="23" customFormat="1" ht="18.75"/>
    <row r="74" s="23" customFormat="1" ht="18.75"/>
    <row r="75" s="23" customFormat="1" ht="18.75"/>
    <row r="76" s="23" customFormat="1" ht="18.75"/>
    <row r="77" s="23" customFormat="1" ht="18.75"/>
    <row r="78" s="23" customFormat="1" ht="18.75"/>
    <row r="79" s="23" customFormat="1" ht="18.75"/>
    <row r="80" s="23" customFormat="1" ht="18.75"/>
    <row r="81" s="23" customFormat="1" ht="18.75"/>
    <row r="82" s="23" customFormat="1" ht="18.75"/>
    <row r="83" s="23" customFormat="1" ht="18.75"/>
    <row r="84" s="23" customFormat="1" ht="18.75"/>
    <row r="85" s="23" customFormat="1" ht="18.75"/>
    <row r="86" s="23" customFormat="1" ht="18.75"/>
    <row r="87" s="23" customFormat="1" ht="18.75"/>
    <row r="88" s="23" customFormat="1" ht="18.75"/>
    <row r="89" s="23" customFormat="1" ht="18.75"/>
    <row r="90" s="23" customFormat="1" ht="18.75"/>
    <row r="91" s="23" customFormat="1" ht="18.75"/>
    <row r="92" s="23" customFormat="1" ht="18.75"/>
    <row r="93" s="23" customFormat="1" ht="18.75"/>
    <row r="94" s="23" customFormat="1" ht="18.75"/>
    <row r="95" s="23" customFormat="1" ht="18.75"/>
    <row r="96" s="23" customFormat="1" ht="18.75"/>
    <row r="97" s="23" customFormat="1" ht="18.75"/>
    <row r="98" s="23" customFormat="1" ht="18.75"/>
    <row r="99" s="23" customFormat="1" ht="18.75"/>
    <row r="100" s="23" customFormat="1" ht="18.75"/>
    <row r="101" s="23" customFormat="1" ht="18.75"/>
    <row r="102" s="23" customFormat="1" ht="18.75"/>
    <row r="103" s="23" customFormat="1" ht="18.75"/>
    <row r="104" s="23" customFormat="1" ht="18.75"/>
    <row r="105" s="23" customFormat="1" ht="18.75"/>
    <row r="106" s="23" customFormat="1" ht="18.75"/>
    <row r="107" s="23" customFormat="1" ht="18.75"/>
    <row r="108" s="23" customFormat="1" ht="18.75"/>
    <row r="109" s="23" customFormat="1" ht="18.75"/>
    <row r="110" s="23" customFormat="1" ht="18.75"/>
    <row r="111" s="23" customFormat="1" ht="18.75"/>
    <row r="112" s="23" customFormat="1" ht="18.75"/>
    <row r="113" s="23" customFormat="1" ht="18.75"/>
    <row r="114" s="23" customFormat="1" ht="18.75"/>
    <row r="115" s="23" customFormat="1" ht="18.75"/>
    <row r="116" s="23" customFormat="1" ht="18.75"/>
    <row r="117" s="23" customFormat="1" ht="18.75"/>
    <row r="118" s="23" customFormat="1" ht="18.75"/>
    <row r="119" s="23" customFormat="1" ht="18.75"/>
    <row r="120" s="23" customFormat="1" ht="18.75"/>
    <row r="121" s="23" customFormat="1" ht="18.75"/>
    <row r="122" s="23" customFormat="1" ht="18.75"/>
    <row r="123" s="23" customFormat="1" ht="18.75"/>
    <row r="124" s="23" customFormat="1" ht="18.75"/>
    <row r="125" s="23" customFormat="1" ht="18.75"/>
    <row r="126" s="23" customFormat="1" ht="18.75"/>
    <row r="127" s="23" customFormat="1" ht="18.75"/>
    <row r="128" s="23" customFormat="1" ht="18.75"/>
    <row r="129" s="23" customFormat="1" ht="18.75"/>
    <row r="130" s="23" customFormat="1" ht="18.75"/>
    <row r="131" s="23" customFormat="1" ht="18.75"/>
    <row r="132" s="23" customFormat="1" ht="18.75"/>
    <row r="133" s="23" customFormat="1" ht="18.75"/>
    <row r="134" s="23" customFormat="1" ht="18.75"/>
    <row r="135" s="23" customFormat="1" ht="18.75"/>
    <row r="136" s="23" customFormat="1" ht="18.75"/>
    <row r="137" s="23" customFormat="1" ht="18.75"/>
    <row r="138" s="23" customFormat="1" ht="18.75"/>
    <row r="139" s="23" customFormat="1" ht="18.75"/>
    <row r="140" s="23" customFormat="1" ht="18.75"/>
    <row r="141" s="23" customFormat="1" ht="18.75"/>
    <row r="142" s="23" customFormat="1" ht="18.75"/>
    <row r="143" s="23" customFormat="1" ht="18.75"/>
    <row r="144" s="23" customFormat="1" ht="18.75"/>
    <row r="145" s="23" customFormat="1" ht="18.75"/>
    <row r="146" s="23" customFormat="1" ht="18.75"/>
    <row r="147" s="23" customFormat="1" ht="18.75"/>
    <row r="148" s="23" customFormat="1" ht="18.75"/>
    <row r="149" s="23" customFormat="1" ht="18.75"/>
    <row r="150" s="23" customFormat="1" ht="18.75"/>
    <row r="151" s="23" customFormat="1" ht="18.75"/>
    <row r="152" s="23" customFormat="1" ht="18.75"/>
    <row r="153" s="23" customFormat="1" ht="18.75"/>
    <row r="154" s="23" customFormat="1" ht="18.75"/>
    <row r="155" s="23" customFormat="1" ht="18.75"/>
    <row r="156" s="23" customFormat="1" ht="18.75"/>
    <row r="157" s="23" customFormat="1" ht="18.75"/>
    <row r="158" s="23" customFormat="1" ht="18.75"/>
    <row r="159" s="23" customFormat="1" ht="18.75"/>
    <row r="160" s="23" customFormat="1" ht="18.75"/>
    <row r="161" s="23" customFormat="1" ht="18.75"/>
    <row r="162" s="23" customFormat="1" ht="18.75"/>
    <row r="163" s="23" customFormat="1" ht="18.75"/>
    <row r="164" s="23" customFormat="1" ht="18.75"/>
    <row r="165" s="23" customFormat="1" ht="18.75"/>
    <row r="166" s="23" customFormat="1" ht="18.75"/>
    <row r="167" s="23" customFormat="1" ht="18.75"/>
    <row r="168" s="23" customFormat="1" ht="18.75"/>
    <row r="169" s="23" customFormat="1" ht="18.75"/>
    <row r="170" s="23" customFormat="1" ht="18.75"/>
    <row r="171" s="23" customFormat="1" ht="18.75"/>
    <row r="172" s="23" customFormat="1" ht="18.75"/>
    <row r="173" s="23" customFormat="1" ht="18.75"/>
    <row r="174" s="23" customFormat="1" ht="18.75"/>
    <row r="175" s="23" customFormat="1" ht="18.75"/>
    <row r="176" s="23" customFormat="1" ht="18.75"/>
    <row r="177" s="23" customFormat="1" ht="18.75"/>
    <row r="178" s="23" customFormat="1" ht="18.75"/>
    <row r="179" s="23" customFormat="1" ht="18.75"/>
    <row r="180" s="23" customFormat="1" ht="18.75"/>
    <row r="181" s="23" customFormat="1" ht="18.75"/>
    <row r="182" s="23" customFormat="1" ht="18.75"/>
    <row r="183" s="23" customFormat="1" ht="18.75"/>
    <row r="184" s="23" customFormat="1" ht="18.75"/>
    <row r="185" s="23" customFormat="1" ht="18.75"/>
    <row r="186" s="23" customFormat="1" ht="18.75"/>
    <row r="187" s="23" customFormat="1" ht="18.75"/>
    <row r="188" s="23" customFormat="1" ht="18.75"/>
    <row r="189" s="23" customFormat="1" ht="18.75"/>
    <row r="190" s="23" customFormat="1" ht="18.75"/>
    <row r="191" s="23" customFormat="1" ht="18.75"/>
    <row r="192" s="23" customFormat="1" ht="18.75"/>
    <row r="193" s="23" customFormat="1" ht="18.75"/>
    <row r="194" s="23" customFormat="1" ht="18.75"/>
    <row r="195" s="23" customFormat="1" ht="18.75"/>
    <row r="196" s="23" customFormat="1" ht="18.75"/>
    <row r="197" s="23" customFormat="1" ht="18.75"/>
    <row r="198" s="23" customFormat="1" ht="18.75"/>
    <row r="199" s="23" customFormat="1" ht="18.75"/>
    <row r="200" s="23" customFormat="1" ht="18.75"/>
    <row r="201" s="23" customFormat="1" ht="18.75"/>
    <row r="202" s="23" customFormat="1" ht="18.75"/>
    <row r="203" s="23" customFormat="1" ht="18.75"/>
    <row r="204" s="23" customFormat="1" ht="18.75"/>
    <row r="205" s="23" customFormat="1" ht="18.75"/>
    <row r="206" s="23" customFormat="1" ht="18.75"/>
    <row r="207" s="23" customFormat="1" ht="18.75"/>
    <row r="208" s="23" customFormat="1" ht="18.75"/>
    <row r="209" s="23" customFormat="1" ht="18.75"/>
    <row r="210" s="23" customFormat="1" ht="18.75"/>
    <row r="211" s="23" customFormat="1" ht="18.75"/>
    <row r="212" s="23" customFormat="1" ht="18.75"/>
    <row r="213" s="23" customFormat="1" ht="18.75"/>
    <row r="214" s="23" customFormat="1" ht="18.75"/>
    <row r="215" s="23" customFormat="1" ht="18.75"/>
    <row r="216" s="23" customFormat="1" ht="18.75"/>
    <row r="217" s="23" customFormat="1" ht="18.75"/>
    <row r="218" s="23" customFormat="1" ht="18.75"/>
    <row r="219" s="23" customFormat="1" ht="18.75"/>
    <row r="220" s="23" customFormat="1" ht="18.75"/>
    <row r="221" s="23" customFormat="1" ht="18.75"/>
    <row r="222" s="23" customFormat="1" ht="18.75"/>
    <row r="223" s="23" customFormat="1" ht="18.75"/>
    <row r="224" s="23" customFormat="1" ht="18.75"/>
    <row r="225" s="23" customFormat="1" ht="18.75"/>
    <row r="226" s="23" customFormat="1" ht="18.75"/>
    <row r="227" s="23" customFormat="1" ht="18.75"/>
    <row r="228" s="23" customFormat="1" ht="18.75"/>
    <row r="229" s="23" customFormat="1" ht="18.75"/>
    <row r="230" s="23" customFormat="1" ht="18.75"/>
    <row r="231" s="23" customFormat="1" ht="18.75"/>
    <row r="232" s="23" customFormat="1" ht="18.75"/>
    <row r="233" s="23" customFormat="1" ht="18.75"/>
    <row r="234" s="23" customFormat="1" ht="18.75"/>
    <row r="235" s="23" customFormat="1" ht="18.75"/>
    <row r="236" s="23" customFormat="1" ht="18.75"/>
    <row r="237" s="23" customFormat="1" ht="18.75"/>
    <row r="238" s="23" customFormat="1" ht="18.75"/>
    <row r="239" s="23" customFormat="1" ht="18.75"/>
    <row r="240" s="23" customFormat="1" ht="18.75"/>
    <row r="241" s="23" customFormat="1" ht="18.75"/>
    <row r="242" s="23" customFormat="1" ht="18.75"/>
    <row r="243" s="23" customFormat="1" ht="18.75"/>
    <row r="244" s="23" customFormat="1" ht="18.75"/>
    <row r="245" s="23" customFormat="1" ht="18.75"/>
    <row r="246" s="23" customFormat="1" ht="18.75"/>
    <row r="247" s="23" customFormat="1" ht="18.75"/>
    <row r="248" s="23" customFormat="1" ht="18.75"/>
    <row r="249" s="23" customFormat="1" ht="18.75"/>
    <row r="250" s="23" customFormat="1" ht="18.75"/>
    <row r="251" s="23" customFormat="1" ht="18.75"/>
    <row r="252" s="23" customFormat="1" ht="18.75"/>
    <row r="253" s="23" customFormat="1" ht="18.75"/>
    <row r="254" s="23" customFormat="1" ht="18.75"/>
    <row r="255" s="23" customFormat="1" ht="18.75"/>
    <row r="256" s="23" customFormat="1" ht="18.75"/>
    <row r="257" s="23" customFormat="1" ht="18.75"/>
    <row r="258" s="23" customFormat="1" ht="18.75"/>
    <row r="259" s="23" customFormat="1" ht="18.75"/>
    <row r="260" s="23" customFormat="1" ht="18.75"/>
    <row r="261" s="23" customFormat="1" ht="18.75"/>
    <row r="262" s="23" customFormat="1" ht="18.75"/>
    <row r="263" s="23" customFormat="1" ht="18.75"/>
    <row r="264" s="23" customFormat="1" ht="18.75"/>
    <row r="265" s="23" customFormat="1" ht="18.75"/>
    <row r="266" s="23" customFormat="1" ht="18.75"/>
    <row r="267" s="23" customFormat="1" ht="18.75"/>
    <row r="268" s="23" customFormat="1" ht="18.75"/>
    <row r="269" s="23" customFormat="1" ht="18.75"/>
    <row r="270" s="23" customFormat="1" ht="18.75"/>
    <row r="271" s="23" customFormat="1" ht="18.75"/>
    <row r="272" s="23" customFormat="1" ht="18.75"/>
    <row r="273" s="23" customFormat="1" ht="18.75"/>
    <row r="274" s="23" customFormat="1" ht="18.75"/>
    <row r="275" s="23" customFormat="1" ht="18.75"/>
    <row r="276" s="23" customFormat="1" ht="18.75"/>
    <row r="277" s="23" customFormat="1" ht="18.75"/>
    <row r="278" s="23" customFormat="1" ht="18.75"/>
    <row r="279" s="23" customFormat="1" ht="18.75"/>
    <row r="280" s="23" customFormat="1" ht="18.75"/>
    <row r="281" s="23" customFormat="1" ht="18.75"/>
    <row r="282" s="23" customFormat="1" ht="18.75"/>
    <row r="283" s="23" customFormat="1" ht="18.75"/>
    <row r="284" s="23" customFormat="1" ht="18.75"/>
  </sheetData>
  <sheetProtection/>
  <mergeCells count="29">
    <mergeCell ref="A1:AK1"/>
    <mergeCell ref="A2:AK2"/>
    <mergeCell ref="AI4:AK5"/>
    <mergeCell ref="AI6:AJ7"/>
    <mergeCell ref="AK6:AK8"/>
    <mergeCell ref="X4:AH5"/>
    <mergeCell ref="X6:Y7"/>
    <mergeCell ref="Z6:AA7"/>
    <mergeCell ref="AF6:AG7"/>
    <mergeCell ref="AH6:AH8"/>
    <mergeCell ref="Q4:W5"/>
    <mergeCell ref="Q6:R7"/>
    <mergeCell ref="S6:T7"/>
    <mergeCell ref="U6:V7"/>
    <mergeCell ref="AD6:AE7"/>
    <mergeCell ref="A4:A8"/>
    <mergeCell ref="AB6:AC7"/>
    <mergeCell ref="B4:B8"/>
    <mergeCell ref="W6:W8"/>
    <mergeCell ref="C4:I5"/>
    <mergeCell ref="I6:I8"/>
    <mergeCell ref="J6:K7"/>
    <mergeCell ref="L6:M7"/>
    <mergeCell ref="N6:O7"/>
    <mergeCell ref="P6:P8"/>
    <mergeCell ref="C6:D7"/>
    <mergeCell ref="E6:F7"/>
    <mergeCell ref="G6:H7"/>
    <mergeCell ref="J4:P5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="70" zoomScaleNormal="70" zoomScalePageLayoutView="0" workbookViewId="0" topLeftCell="A13">
      <selection activeCell="I11" sqref="I11"/>
    </sheetView>
  </sheetViews>
  <sheetFormatPr defaultColWidth="9.140625" defaultRowHeight="15"/>
  <cols>
    <col min="1" max="1" width="5.57421875" style="2" customWidth="1"/>
    <col min="2" max="2" width="56.57421875" style="2" customWidth="1"/>
    <col min="3" max="3" width="10.421875" style="2" customWidth="1"/>
    <col min="4" max="4" width="12.00390625" style="2" customWidth="1"/>
    <col min="5" max="16384" width="9.140625" style="2" customWidth="1"/>
  </cols>
  <sheetData>
    <row r="1" spans="1:5" ht="16.5">
      <c r="A1" s="4"/>
      <c r="B1" s="4"/>
      <c r="C1" s="4"/>
      <c r="D1" s="4"/>
      <c r="E1" s="4"/>
    </row>
    <row r="2" spans="1:7" ht="18.75" customHeight="1">
      <c r="A2" s="60" t="s">
        <v>2</v>
      </c>
      <c r="B2" s="61">
        <v>42916</v>
      </c>
      <c r="C2" s="64"/>
      <c r="D2" s="65"/>
      <c r="E2" s="6"/>
      <c r="F2" s="6"/>
      <c r="G2" s="4"/>
    </row>
    <row r="3" spans="1:7" ht="16.5" customHeight="1">
      <c r="A3" s="60"/>
      <c r="B3" s="62"/>
      <c r="C3" s="66"/>
      <c r="D3" s="67"/>
      <c r="E3" s="6"/>
      <c r="F3" s="6"/>
      <c r="G3" s="4"/>
    </row>
    <row r="4" spans="1:7" ht="18.75" customHeight="1">
      <c r="A4" s="60"/>
      <c r="B4" s="63"/>
      <c r="C4" s="68" t="s">
        <v>114</v>
      </c>
      <c r="D4" s="71" t="s">
        <v>115</v>
      </c>
      <c r="E4" s="6"/>
      <c r="F4" s="6"/>
      <c r="G4" s="4"/>
    </row>
    <row r="5" spans="1:7" ht="18.75" customHeight="1">
      <c r="A5" s="60"/>
      <c r="B5" s="63"/>
      <c r="C5" s="69"/>
      <c r="D5" s="72"/>
      <c r="E5" s="6"/>
      <c r="F5" s="6"/>
      <c r="G5" s="4"/>
    </row>
    <row r="6" spans="1:7" ht="42" customHeight="1">
      <c r="A6" s="60"/>
      <c r="B6" s="63"/>
      <c r="C6" s="70"/>
      <c r="D6" s="73"/>
      <c r="E6" s="6"/>
      <c r="F6" s="6"/>
      <c r="G6" s="4"/>
    </row>
    <row r="7" spans="1:6" s="3" customFormat="1" ht="18.75">
      <c r="A7" s="5" t="s">
        <v>8</v>
      </c>
      <c r="B7" s="7" t="s">
        <v>7</v>
      </c>
      <c r="C7" s="8">
        <f>(Лист1!C9+Лист1!E9+Лист1!G9+Лист1!L9+Лист1!N9+Лист1!Q9+Лист1!S9+Лист1!U9+Лист1!Z9+Лист1!AB9+Лист1!AF9)/11</f>
        <v>30.59090909090909</v>
      </c>
      <c r="D7" s="8">
        <f>(Лист1!D9+Лист1!F9+Лист1!H9+Лист1!M9+Лист1!O9+Лист1!R9+Лист1!T9+Лист1!V9+Лист1!AA9+Лист1!AC9+Лист1!AG9)/11</f>
        <v>38.17727272727273</v>
      </c>
      <c r="E7" s="9"/>
      <c r="F7" s="9"/>
    </row>
    <row r="8" spans="1:6" s="3" customFormat="1" ht="18.75">
      <c r="A8" s="5" t="s">
        <v>9</v>
      </c>
      <c r="B8" s="7" t="s">
        <v>10</v>
      </c>
      <c r="C8" s="8">
        <f>(Лист1!C10+Лист1!E10+Лист1!G10+Лист1!L10+Лист1!N10+Лист1!Q10+Лист1!S10+Лист1!U10+Лист1!Z10+Лист1!AB10+Лист1!AF10)/11</f>
        <v>46.04909090909091</v>
      </c>
      <c r="D8" s="8">
        <f>(Лист1!D10+Лист1!F10+Лист1!H10+Лист1!M10+Лист1!O10+Лист1!R10+Лист1!T10+Лист1!V10+Лист1!AA10+Лист1!AC10+Лист1!AG10)/11</f>
        <v>67.86090909090909</v>
      </c>
      <c r="E8" s="9"/>
      <c r="F8" s="9"/>
    </row>
    <row r="9" spans="1:6" s="3" customFormat="1" ht="18.75">
      <c r="A9" s="5" t="s">
        <v>11</v>
      </c>
      <c r="B9" s="7" t="s">
        <v>47</v>
      </c>
      <c r="C9" s="8">
        <f>(Лист1!C11+Лист1!E11+Лист1!G11+Лист1!L11+Лист1!N11+Лист1!Q11+Лист1!S11+Лист1!U11+Лист1!Z11+Лист1!AB11+Лист1!AF11)/11</f>
        <v>68.68454545454546</v>
      </c>
      <c r="D9" s="8">
        <f>(Лист1!D11+Лист1!F11+Лист1!H11+Лист1!M11+Лист1!O11+Лист1!R11+Лист1!T11+Лист1!V11+Лист1!AA11+Лист1!AC11+Лист1!AG11)/11</f>
        <v>93.5490909090909</v>
      </c>
      <c r="E9" s="9"/>
      <c r="F9" s="9"/>
    </row>
    <row r="10" spans="1:6" s="3" customFormat="1" ht="18.75">
      <c r="A10" s="5" t="s">
        <v>12</v>
      </c>
      <c r="B10" s="7" t="s">
        <v>48</v>
      </c>
      <c r="C10" s="8">
        <f>(Лист1!C12+Лист1!E12+Лист1!G12+Лист1!L12+Лист1!N12+Лист1!Q12+Лист1!S12+Лист1!U12+Лист1!Z12+Лист1!AB12+Лист1!AF12)/11</f>
        <v>36.550909090909094</v>
      </c>
      <c r="D10" s="8">
        <f>(Лист1!D12+Лист1!F12+Лист1!H12+Лист1!M12+Лист1!O12+Лист1!R12+Лист1!T12+Лист1!V12+Лист1!AA12+Лист1!AC12+Лист1!AG12)/11</f>
        <v>100.33636363636364</v>
      </c>
      <c r="E10" s="9"/>
      <c r="F10" s="9"/>
    </row>
    <row r="11" spans="1:6" s="3" customFormat="1" ht="18.75">
      <c r="A11" s="5" t="s">
        <v>13</v>
      </c>
      <c r="B11" s="7" t="s">
        <v>49</v>
      </c>
      <c r="C11" s="8">
        <f>(Лист1!C13+Лист1!E13+Лист1!G13+Лист1!L13+Лист1!N13+Лист1!Q13+Лист1!S13+Лист1!U13+Лист1!Z13+Лист1!AB13+Лист1!AF13)/11</f>
        <v>69.07272727272728</v>
      </c>
      <c r="D11" s="8">
        <f>(Лист1!D13+Лист1!F13+Лист1!H13+Лист1!M13+Лист1!O13+Лист1!R13+Лист1!T13+Лист1!V13+Лист1!AA13+Лист1!AC13+Лист1!AG13)/11</f>
        <v>96.54727272727273</v>
      </c>
      <c r="E11" s="9"/>
      <c r="F11" s="9"/>
    </row>
    <row r="12" spans="1:6" s="3" customFormat="1" ht="18.75">
      <c r="A12" s="5" t="s">
        <v>14</v>
      </c>
      <c r="B12" s="7" t="s">
        <v>50</v>
      </c>
      <c r="C12" s="8">
        <f>(Лист1!C14+Лист1!E14+Лист1!G14+Лист1!L14+Лист1!N14+Лист1!Q14+Лист1!S14+Лист1!U14+Лист1!Z14+Лист1!AB14+Лист1!AF14)/10</f>
        <v>44.79</v>
      </c>
      <c r="D12" s="8">
        <f>(Лист1!D14+Лист1!F14+Лист1!H14+Лист1!M14+Лист1!O14+Лист1!R14+Лист1!T14+Лист1!V14+Лист1!AA14+Лист1!AC14+Лист1!AG14)/10</f>
        <v>44.8</v>
      </c>
      <c r="E12" s="9"/>
      <c r="F12" s="9"/>
    </row>
    <row r="13" spans="1:6" s="3" customFormat="1" ht="18" customHeight="1">
      <c r="A13" s="5" t="s">
        <v>15</v>
      </c>
      <c r="B13" s="7" t="s">
        <v>51</v>
      </c>
      <c r="C13" s="8">
        <f>(Лист1!C15+Лист1!E15+Лист1!G15+Лист1!L15+Лист1!N15+Лист1!Q15+Лист1!S15+Лист1!U15+Лист1!Z15+Лист1!AB15+Лист1!AF15)/11</f>
        <v>14.009090909090908</v>
      </c>
      <c r="D13" s="8">
        <f>(Лист1!D15+Лист1!F15+Лист1!H15+Лист1!M15+Лист1!O15+Лист1!R15+Лист1!T15+Лист1!V15+Лист1!AA15+Лист1!AC15+Лист1!AG15)/11</f>
        <v>15.109090909090908</v>
      </c>
      <c r="E13" s="9"/>
      <c r="F13" s="9"/>
    </row>
    <row r="14" spans="1:6" s="3" customFormat="1" ht="18.75">
      <c r="A14" s="5" t="s">
        <v>16</v>
      </c>
      <c r="B14" s="7" t="s">
        <v>52</v>
      </c>
      <c r="C14" s="8">
        <f>(Лист1!C16+Лист1!E16+Лист1!G16+Лист1!L16+Лист1!N16+Лист1!Q16+Лист1!S16+Лист1!U16+Лист1!Z16+Лист1!AB16+Лист1!AF16)/11</f>
        <v>473.45454545454544</v>
      </c>
      <c r="D14" s="8">
        <f>(Лист1!D16+Лист1!F16+Лист1!H16+Лист1!M16+Лист1!O16+Лист1!R16+Лист1!T16+Лист1!V16+Лист1!AA16+Лист1!AC16+Лист1!AG16)/11</f>
        <v>1282.5454545454545</v>
      </c>
      <c r="E14" s="9"/>
      <c r="F14" s="9"/>
    </row>
    <row r="15" spans="1:6" s="3" customFormat="1" ht="18.75">
      <c r="A15" s="5" t="s">
        <v>17</v>
      </c>
      <c r="B15" s="7" t="s">
        <v>53</v>
      </c>
      <c r="C15" s="8">
        <f>(Лист1!C17+Лист1!E17+Лист1!G17+Лист1!L17+Лист1!N17+Лист1!Q17+Лист1!S17+Лист1!U17+Лист1!Z17+Лист1!AB17+Лист1!AF17)/10</f>
        <v>49.28</v>
      </c>
      <c r="D15" s="8">
        <f>(Лист1!D17+Лист1!F17+Лист1!H17+Лист1!M17+Лист1!O17+Лист1!R17+Лист1!T17+Лист1!V17+Лист1!AA17+Лист1!AC17+Лист1!AG17)/10</f>
        <v>56.98</v>
      </c>
      <c r="E15" s="9"/>
      <c r="F15" s="9"/>
    </row>
    <row r="16" spans="1:6" s="3" customFormat="1" ht="18.75">
      <c r="A16" s="5" t="s">
        <v>18</v>
      </c>
      <c r="B16" s="7" t="s">
        <v>54</v>
      </c>
      <c r="C16" s="8">
        <f>(Лист1!C18+Лист1!E18+Лист1!G18+Лист1!L18+Лист1!N18+Лист1!Q18+Лист1!S18+Лист1!U18+Лист1!Z18+Лист1!AB18+Лист1!AF18)/11</f>
        <v>173.54545454545453</v>
      </c>
      <c r="D16" s="8">
        <f>(Лист1!D18+Лист1!F18+Лист1!H18+Лист1!M18+Лист1!O18+Лист1!R18+Лист1!T18+Лист1!V18+Лист1!AA18+Лист1!AC18+Лист1!AG18)/11</f>
        <v>336.4563636363636</v>
      </c>
      <c r="E16" s="9"/>
      <c r="F16" s="9"/>
    </row>
    <row r="17" spans="1:6" s="3" customFormat="1" ht="18.75">
      <c r="A17" s="5" t="s">
        <v>19</v>
      </c>
      <c r="B17" s="7" t="s">
        <v>55</v>
      </c>
      <c r="C17" s="8">
        <f>(Лист1!C19+Лист1!E19+Лист1!G19+Лист1!L19+Лист1!N19+Лист1!Q19+Лист1!S19+Лист1!U19+Лист1!Z19+Лист1!AB19+Лист1!AF19)/9</f>
        <v>277.81111111111113</v>
      </c>
      <c r="D17" s="8">
        <f>(Лист1!D19+Лист1!F19+Лист1!H19+Лист1!M19+Лист1!O19+Лист1!R19+Лист1!T19+Лист1!V19+Лист1!AA19+Лист1!AC19+Лист1!AG19)/9</f>
        <v>427.34333333333336</v>
      </c>
      <c r="E17" s="9"/>
      <c r="F17" s="9"/>
    </row>
    <row r="18" spans="1:6" s="3" customFormat="1" ht="18.75">
      <c r="A18" s="5" t="s">
        <v>20</v>
      </c>
      <c r="B18" s="7" t="s">
        <v>56</v>
      </c>
      <c r="C18" s="8">
        <f>(Лист1!C20+Лист1!E20+Лист1!G20+Лист1!L20+Лист1!N20+Лист1!Q20+Лист1!S20+Лист1!U20+Лист1!Z20+Лист1!AB20+Лист1!AF20)/7</f>
        <v>577.7857142857143</v>
      </c>
      <c r="D18" s="8">
        <f>(Лист1!D20+Лист1!F20+Лист1!H20+Лист1!M20+Лист1!O20+Лист1!R20+Лист1!T20+Лист1!V20+Лист1!AA20+Лист1!AC20+Лист1!AG20)/7</f>
        <v>785.8014285714286</v>
      </c>
      <c r="E18" s="9"/>
      <c r="F18" s="9"/>
    </row>
    <row r="19" spans="1:6" s="3" customFormat="1" ht="18.75">
      <c r="A19" s="5" t="s">
        <v>21</v>
      </c>
      <c r="B19" s="7" t="s">
        <v>57</v>
      </c>
      <c r="C19" s="8">
        <f>(Лист1!C21+Лист1!E21+Лист1!G21+Лист1!L21+Лист1!N21+Лист1!Q21+Лист1!S21+Лист1!U21+Лист1!Z21+Лист1!AB21+Лист1!AF21)/11</f>
        <v>0</v>
      </c>
      <c r="D19" s="8">
        <f>(Лист1!D21+Лист1!F21+Лист1!H21+Лист1!M21+Лист1!O21+Лист1!R21+Лист1!T21+Лист1!V21+Лист1!AA21+Лист1!AC21+Лист1!AG21)/11</f>
        <v>0</v>
      </c>
      <c r="E19" s="9"/>
      <c r="F19" s="9"/>
    </row>
    <row r="20" spans="1:6" s="3" customFormat="1" ht="18.75">
      <c r="A20" s="5" t="s">
        <v>22</v>
      </c>
      <c r="B20" s="7" t="s">
        <v>58</v>
      </c>
      <c r="C20" s="8">
        <f>(Лист1!C22+Лист1!E22+Лист1!G22+Лист1!L22+Лист1!N22+Лист1!Q22+Лист1!S22+Лист1!U22+Лист1!Z22+Лист1!AB22+Лист1!AF22)/11</f>
        <v>0</v>
      </c>
      <c r="D20" s="8">
        <f>(Лист1!D22+Лист1!F22+Лист1!H22+Лист1!M22+Лист1!O22+Лист1!R22+Лист1!T22+Лист1!V22+Лист1!AA22+Лист1!AC22+Лист1!AG22)/11</f>
        <v>0</v>
      </c>
      <c r="E20" s="9"/>
      <c r="F20" s="9"/>
    </row>
    <row r="21" spans="1:6" s="3" customFormat="1" ht="18.75">
      <c r="A21" s="5" t="s">
        <v>23</v>
      </c>
      <c r="B21" s="7" t="s">
        <v>59</v>
      </c>
      <c r="C21" s="8">
        <f>(Лист1!C23+Лист1!E23+Лист1!G23+Лист1!L23+Лист1!N23+Лист1!Q23+Лист1!S23+Лист1!U23+Лист1!Z23+Лист1!AB23+Лист1!AF23)/4</f>
        <v>117.1</v>
      </c>
      <c r="D21" s="8">
        <f>(Лист1!D23+Лист1!F23+Лист1!H23+Лист1!M23+Лист1!O23+Лист1!R23+Лист1!T23+Лист1!V23+Лист1!AA23+Лист1!AC23+Лист1!AG23)/4</f>
        <v>117.1</v>
      </c>
      <c r="E21" s="9"/>
      <c r="F21" s="9"/>
    </row>
    <row r="22" spans="1:6" s="3" customFormat="1" ht="18.75">
      <c r="A22" s="5" t="s">
        <v>24</v>
      </c>
      <c r="B22" s="7" t="s">
        <v>60</v>
      </c>
      <c r="C22" s="8">
        <f>(Лист1!C24+Лист1!E24+Лист1!G24+Лист1!L24+Лист1!N24+Лист1!Q24+Лист1!S24+Лист1!U24+Лист1!Z24+Лист1!AB24+Лист1!AF24)/8</f>
        <v>95.3625</v>
      </c>
      <c r="D22" s="8">
        <f>(Лист1!D24+Лист1!F24+Лист1!H24+Лист1!M24+Лист1!O24+Лист1!R24+Лист1!T24+Лист1!V24+Лист1!AA24+Лист1!AC24+Лист1!AG24)/8</f>
        <v>215.26875</v>
      </c>
      <c r="E22" s="9"/>
      <c r="F22" s="9"/>
    </row>
    <row r="23" spans="1:6" s="3" customFormat="1" ht="18.75">
      <c r="A23" s="5" t="s">
        <v>25</v>
      </c>
      <c r="B23" s="7" t="s">
        <v>61</v>
      </c>
      <c r="C23" s="8">
        <f>(Лист1!C25+Лист1!E25+Лист1!G25+Лист1!L25+Лист1!N25+Лист1!Q25+Лист1!S25+Лист1!U25+Лист1!Z25+Лист1!AB25+Лист1!AF25)/3</f>
        <v>413</v>
      </c>
      <c r="D23" s="8">
        <f>(Лист1!D25+Лист1!F25+Лист1!H25+Лист1!M25+Лист1!O25+Лист1!R25+Лист1!T25+Лист1!V25+Лист1!AA25+Лист1!AC25+Лист1!AG25)/3</f>
        <v>469.6666666666667</v>
      </c>
      <c r="E23" s="9"/>
      <c r="F23" s="9"/>
    </row>
    <row r="24" spans="1:6" s="3" customFormat="1" ht="18.75">
      <c r="A24" s="5" t="s">
        <v>26</v>
      </c>
      <c r="B24" s="7" t="s">
        <v>62</v>
      </c>
      <c r="C24" s="8">
        <f>(Лист1!C26+Лист1!E26+Лист1!G26+Лист1!L26+Лист1!N26+Лист1!Q26+Лист1!S26+Лист1!U26+Лист1!Z26+Лист1!AB26+Лист1!AF26)/8</f>
        <v>172.9875</v>
      </c>
      <c r="D24" s="8">
        <f>(Лист1!D26+Лист1!F26+Лист1!H26+Лист1!M26+Лист1!O26+Лист1!R26+Лист1!T26+Лист1!V26+Лист1!AA26+Лист1!AC26+Лист1!AG26)/8</f>
        <v>222.23375</v>
      </c>
      <c r="E24" s="9"/>
      <c r="F24" s="9"/>
    </row>
    <row r="25" spans="1:6" s="3" customFormat="1" ht="18" customHeight="1">
      <c r="A25" s="5" t="s">
        <v>27</v>
      </c>
      <c r="B25" s="7" t="s">
        <v>63</v>
      </c>
      <c r="C25" s="8">
        <f>(Лист1!C27+Лист1!E27+Лист1!G27+Лист1!L27+Лист1!N27+Лист1!Q27+Лист1!S27+Лист1!U27+Лист1!Z27+Лист1!AB27+Лист1!AF27)/11</f>
        <v>29.59090909090909</v>
      </c>
      <c r="D25" s="8">
        <f>(Лист1!D27+Лист1!F27+Лист1!H27+Лист1!M27+Лист1!O27+Лист1!R27+Лист1!T27+Лист1!V27+Лист1!AA27+Лист1!AC27+Лист1!AG27)/11</f>
        <v>93.84545454545454</v>
      </c>
      <c r="E25" s="9"/>
      <c r="F25" s="9"/>
    </row>
    <row r="26" spans="1:6" s="3" customFormat="1" ht="18.75">
      <c r="A26" s="5" t="s">
        <v>28</v>
      </c>
      <c r="B26" s="7" t="s">
        <v>108</v>
      </c>
      <c r="C26" s="8">
        <f>(Лист1!C28+Лист1!E28+Лист1!G28+Лист1!L28+Лист1!N28+Лист1!Q28+Лист1!S28+Лист1!U28+Лист1!Z28+Лист1!AB28+Лист1!AF28)/11</f>
        <v>38.77636363636364</v>
      </c>
      <c r="D26" s="8">
        <f>(Лист1!D28+Лист1!F28+Лист1!H28+Лист1!M28+Лист1!O28+Лист1!R28+Лист1!T28+Лист1!V28+Лист1!AA28+Лист1!AC28+Лист1!AG28)/11</f>
        <v>41.797272727272734</v>
      </c>
      <c r="E26" s="9"/>
      <c r="F26" s="9"/>
    </row>
    <row r="27" spans="1:6" s="3" customFormat="1" ht="21" customHeight="1">
      <c r="A27" s="5" t="s">
        <v>29</v>
      </c>
      <c r="B27" s="7" t="s">
        <v>109</v>
      </c>
      <c r="C27" s="8">
        <f>(Лист1!C29+Лист1!E29+Лист1!G29+Лист1!L29+Лист1!N29+Лист1!Q29+Лист1!S29+Лист1!U29+Лист1!Z29+Лист1!AB29+Лист1!AF29)/9</f>
        <v>52.943333333333335</v>
      </c>
      <c r="D27" s="8">
        <f>(Лист1!D29+Лист1!F29+Лист1!H29+Лист1!M29+Лист1!O29+Лист1!R29+Лист1!T29+Лист1!V29+Лист1!AA29+Лист1!AC29+Лист1!AG29)/9</f>
        <v>62.730000000000004</v>
      </c>
      <c r="E27" s="9"/>
      <c r="F27" s="9"/>
    </row>
    <row r="28" spans="1:6" s="3" customFormat="1" ht="18.75">
      <c r="A28" s="5">
        <v>3</v>
      </c>
      <c r="B28" s="7" t="s">
        <v>64</v>
      </c>
      <c r="C28" s="8">
        <f>(Лист1!C30+Лист1!E30+Лист1!G30+Лист1!L30+Лист1!N30+Лист1!Q30+Лист1!S30+Лист1!U30+Лист1!Z30+Лист1!AB30+Лист1!AF30)/11</f>
        <v>48.43545454545454</v>
      </c>
      <c r="D28" s="8">
        <f>(Лист1!D30+Лист1!F30+Лист1!H30+Лист1!M30+Лист1!O30+Лист1!R30+Лист1!T30+Лист1!V30+Лист1!AA30+Лист1!AC30+Лист1!AG30)/11</f>
        <v>57.38363636363636</v>
      </c>
      <c r="E28" s="9"/>
      <c r="F28" s="9"/>
    </row>
    <row r="29" spans="1:6" s="3" customFormat="1" ht="18.75">
      <c r="A29" s="5" t="s">
        <v>30</v>
      </c>
      <c r="B29" s="7" t="s">
        <v>65</v>
      </c>
      <c r="C29" s="8">
        <f>(Лист1!C31+Лист1!E31+Лист1!G31+Лист1!L31+Лист1!N31+Лист1!Q31+Лист1!S31+Лист1!U31+Лист1!Z31+Лист1!AB31+Лист1!AF31)/6</f>
        <v>236.06666666666663</v>
      </c>
      <c r="D29" s="8">
        <f>(Лист1!D31+Лист1!F31+Лист1!H31+Лист1!M31+Лист1!O31+Лист1!R31+Лист1!T31+Лист1!V31+Лист1!AA31+Лист1!AC31+Лист1!AG31)/6</f>
        <v>279.66499999999996</v>
      </c>
      <c r="E29" s="9"/>
      <c r="F29" s="9"/>
    </row>
    <row r="30" spans="1:6" s="3" customFormat="1" ht="18.75">
      <c r="A30" s="5" t="s">
        <v>31</v>
      </c>
      <c r="B30" s="7" t="s">
        <v>66</v>
      </c>
      <c r="C30" s="8">
        <f>(Лист1!C32+Лист1!E32+Лист1!G32+Лист1!L32+Лист1!N32+Лист1!Q32+Лист1!S32+Лист1!U32+Лист1!Z32+Лист1!AB32+Лист1!AF32)/9</f>
        <v>344.0733333333333</v>
      </c>
      <c r="D30" s="8">
        <f>(Лист1!D32+Лист1!F32+Лист1!H32+Лист1!M32+Лист1!O32+Лист1!R32+Лист1!T32+Лист1!V32+Лист1!AA32+Лист1!AC32+Лист1!AG32)/9</f>
        <v>506.11777777777775</v>
      </c>
      <c r="E30" s="9"/>
      <c r="F30" s="9"/>
    </row>
    <row r="31" spans="1:6" s="3" customFormat="1" ht="18.75">
      <c r="A31" s="5" t="s">
        <v>32</v>
      </c>
      <c r="B31" s="7" t="s">
        <v>67</v>
      </c>
      <c r="C31" s="8">
        <f>(Лист1!C33+Лист1!E33+Лист1!G33+Лист1!L33+Лист1!N33+Лист1!Q33+Лист1!S33+Лист1!U33+Лист1!Z33+Лист1!AB33+Лист1!AF33)/10</f>
        <v>55.64200000000001</v>
      </c>
      <c r="D31" s="8">
        <f>(Лист1!D33+Лист1!F33+Лист1!H33+Лист1!M33+Лист1!O33+Лист1!R33+Лист1!T33+Лист1!V33+Лист1!AA33+Лист1!AC33+Лист1!AG33)/10</f>
        <v>61.467000000000006</v>
      </c>
      <c r="E31" s="9"/>
      <c r="F31" s="9"/>
    </row>
    <row r="32" spans="1:6" s="3" customFormat="1" ht="18.75">
      <c r="A32" s="5" t="s">
        <v>33</v>
      </c>
      <c r="B32" s="7" t="s">
        <v>68</v>
      </c>
      <c r="C32" s="8">
        <f>(Лист1!C34+Лист1!E34+Лист1!G34+Лист1!L34+Лист1!N34+Лист1!Q34+Лист1!S34+Лист1!U34+Лист1!Z34+Лист1!AB34+Лист1!AF34)/10</f>
        <v>141.85</v>
      </c>
      <c r="D32" s="8">
        <f>(Лист1!D34+Лист1!F34+Лист1!H34+Лист1!M34+Лист1!O34+Лист1!R34+Лист1!T34+Лист1!V34+Лист1!AA34+Лист1!AC34+Лист1!AG34)/10</f>
        <v>204.526</v>
      </c>
      <c r="E32" s="9"/>
      <c r="F32" s="9"/>
    </row>
    <row r="33" spans="1:6" s="3" customFormat="1" ht="18.75">
      <c r="A33" s="5" t="s">
        <v>34</v>
      </c>
      <c r="B33" s="7" t="s">
        <v>69</v>
      </c>
      <c r="C33" s="8">
        <f>(Лист1!C35+Лист1!E35+Лист1!G35+Лист1!L35+Лист1!N35+Лист1!Q35+Лист1!S35+Лист1!U35+Лист1!Z35+Лист1!AB35+Лист1!AF35)/10</f>
        <v>424.075</v>
      </c>
      <c r="D33" s="8">
        <f>(Лист1!D35+Лист1!F35+Лист1!H35+Лист1!M35+Лист1!O35+Лист1!R35+Лист1!T35+Лист1!V35+Лист1!AA35+Лист1!AC35+Лист1!AG35)/10</f>
        <v>526.266</v>
      </c>
      <c r="E33" s="9"/>
      <c r="F33" s="9"/>
    </row>
    <row r="34" spans="1:6" s="3" customFormat="1" ht="18.75">
      <c r="A34" s="5" t="s">
        <v>35</v>
      </c>
      <c r="B34" s="7" t="s">
        <v>70</v>
      </c>
      <c r="C34" s="8">
        <f>(Лист1!C36+Лист1!E36+Лист1!G36+Лист1!L36+Лист1!N36+Лист1!Q36+Лист1!S36+Лист1!U36+Лист1!Z36+Лист1!AB36+Лист1!AF36)/9</f>
        <v>34.74444444444444</v>
      </c>
      <c r="D34" s="8">
        <f>(Лист1!D36+Лист1!F36+Лист1!H36+Лист1!M36+Лист1!O36+Лист1!R36+Лист1!T36+Лист1!V36+Лист1!AA36+Лист1!AC36+Лист1!AG36)/9</f>
        <v>40.044444444444444</v>
      </c>
      <c r="E34" s="9"/>
      <c r="F34" s="9"/>
    </row>
    <row r="35" spans="1:6" s="3" customFormat="1" ht="18" customHeight="1">
      <c r="A35" s="5" t="s">
        <v>36</v>
      </c>
      <c r="B35" s="7" t="s">
        <v>71</v>
      </c>
      <c r="C35" s="8">
        <f>(Лист1!C37+Лист1!E37+Лист1!G37+Лист1!L37+Лист1!N37+Лист1!Q37+Лист1!S37+Лист1!U37+Лист1!Z37+Лист1!AB37+Лист1!AF37)/9</f>
        <v>33.94444444444444</v>
      </c>
      <c r="D35" s="8">
        <f>(Лист1!D37+Лист1!F37+Лист1!H37+Лист1!M37+Лист1!O37+Лист1!R37+Лист1!T37+Лист1!V37+Лист1!AA37+Лист1!AC37+Лист1!AG37)/9</f>
        <v>38.855555555555554</v>
      </c>
      <c r="E35" s="9"/>
      <c r="F35" s="9"/>
    </row>
    <row r="36" spans="1:6" s="3" customFormat="1" ht="18.75">
      <c r="A36" s="5" t="s">
        <v>37</v>
      </c>
      <c r="B36" s="7" t="s">
        <v>72</v>
      </c>
      <c r="C36" s="8">
        <f>(Лист1!C38+Лист1!E38+Лист1!G38+Лист1!L38+Лист1!N38+Лист1!Q38+Лист1!S38+Лист1!U38+Лист1!Z38+Лист1!AB38+Лист1!AF38)/9</f>
        <v>53.84444444444445</v>
      </c>
      <c r="D36" s="8">
        <f>(Лист1!D38+Лист1!F38+Лист1!H38+Лист1!M38+Лист1!O38+Лист1!R38+Лист1!T38+Лист1!V38+Лист1!AA38+Лист1!AC38+Лист1!AG38)/9</f>
        <v>57.733333333333334</v>
      </c>
      <c r="E36" s="9"/>
      <c r="F36" s="9"/>
    </row>
    <row r="37" spans="1:6" s="3" customFormat="1" ht="18.75">
      <c r="A37" s="5" t="s">
        <v>38</v>
      </c>
      <c r="B37" s="7" t="s">
        <v>73</v>
      </c>
      <c r="C37" s="8">
        <f>(Лист1!C39+Лист1!E39+Лист1!G39+Лист1!L39+Лист1!N39+Лист1!Q39+Лист1!S39+Лист1!U39+Лист1!Z39+Лист1!AB39+Лист1!AF39)/9</f>
        <v>48.96666666666667</v>
      </c>
      <c r="D37" s="8">
        <f>(Лист1!D39+Лист1!F39+Лист1!H39+Лист1!M39+Лист1!O39+Лист1!R39+Лист1!T39+Лист1!V39+Лист1!AA39+Лист1!AC39+Лист1!AG39)/9</f>
        <v>52.3</v>
      </c>
      <c r="E37" s="9"/>
      <c r="F37" s="9"/>
    </row>
    <row r="38" spans="1:6" s="3" customFormat="1" ht="18.75">
      <c r="A38" s="5" t="s">
        <v>39</v>
      </c>
      <c r="B38" s="7" t="s">
        <v>74</v>
      </c>
      <c r="C38" s="8">
        <f>(Лист1!C40+Лист1!E40+Лист1!G40+Лист1!L40+Лист1!N40+Лист1!Q40+Лист1!S40+Лист1!U40+Лист1!Z40+Лист1!AB40+Лист1!AF40)/8</f>
        <v>50.975</v>
      </c>
      <c r="D38" s="8">
        <f>(Лист1!D40+Лист1!F40+Лист1!H40+Лист1!M40+Лист1!O40+Лист1!R40+Лист1!T40+Лист1!V40+Лист1!AA40+Лист1!AC40+Лист1!AG40)/8</f>
        <v>66.0875</v>
      </c>
      <c r="E38" s="9"/>
      <c r="F38" s="9"/>
    </row>
    <row r="39" spans="1:6" s="3" customFormat="1" ht="18.75">
      <c r="A39" s="5" t="s">
        <v>40</v>
      </c>
      <c r="B39" s="7" t="s">
        <v>75</v>
      </c>
      <c r="C39" s="8">
        <f>(Лист1!C41+Лист1!E41+Лист1!G41+Лист1!L41+Лист1!N41+Лист1!Q41+Лист1!S41+Лист1!U41+Лист1!Z41+Лист1!AB41+Лист1!AF41)/8</f>
        <v>86.7875</v>
      </c>
      <c r="D39" s="8">
        <f>(Лист1!D41+Лист1!F41+Лист1!H41+Лист1!M41+Лист1!O41+Лист1!R41+Лист1!T41+Лист1!V41+Лист1!AA41+Лист1!AC41+Лист1!AG41)/8</f>
        <v>121.0875</v>
      </c>
      <c r="E39" s="9"/>
      <c r="F39" s="9"/>
    </row>
    <row r="40" spans="1:6" s="3" customFormat="1" ht="18.75">
      <c r="A40" s="5" t="s">
        <v>41</v>
      </c>
      <c r="B40" s="7" t="s">
        <v>76</v>
      </c>
      <c r="C40" s="8">
        <f>(Лист1!C42+Лист1!E42+Лист1!G42+Лист1!L42+Лист1!N42+Лист1!Q42+Лист1!S42+Лист1!U42+Лист1!Z42+Лист1!AB42+Лист1!AF42)/5</f>
        <v>179.56</v>
      </c>
      <c r="D40" s="8">
        <f>(Лист1!D42+Лист1!F42+Лист1!H42+Лист1!M42+Лист1!O42+Лист1!R42+Лист1!T42+Лист1!V42+Лист1!AA42+Лист1!AC42+Лист1!AG42)/5</f>
        <v>204.6</v>
      </c>
      <c r="E40" s="9"/>
      <c r="F40" s="9"/>
    </row>
    <row r="41" spans="1:6" s="3" customFormat="1" ht="18.75">
      <c r="A41" s="5" t="s">
        <v>42</v>
      </c>
      <c r="B41" s="7" t="s">
        <v>77</v>
      </c>
      <c r="C41" s="8">
        <f>(Лист1!C43+Лист1!E43+Лист1!G43+Лист1!L43+Лист1!N43+Лист1!Q43+Лист1!S43+Лист1!U43+Лист1!Z43+Лист1!AB43+Лист1!AF43)/7</f>
        <v>65.12857142857142</v>
      </c>
      <c r="D41" s="8">
        <f>(Лист1!D43+Лист1!F43+Лист1!H43+Лист1!M43+Лист1!O43+Лист1!R43+Лист1!T43+Лист1!V43+Лист1!AA43+Лист1!AC43+Лист1!AG43)/7</f>
        <v>85.85714285714286</v>
      </c>
      <c r="E41" s="9"/>
      <c r="F41" s="9"/>
    </row>
    <row r="42" spans="1:6" s="3" customFormat="1" ht="18.75">
      <c r="A42" s="5" t="s">
        <v>107</v>
      </c>
      <c r="B42" s="7" t="s">
        <v>78</v>
      </c>
      <c r="C42" s="8">
        <f>(Лист1!C44+Лист1!E44+Лист1!G44+Лист1!L44+Лист1!N44+Лист1!Q44+Лист1!S44+Лист1!U44+Лист1!Z44+Лист1!AB44+Лист1!AF44)/5</f>
        <v>72.88</v>
      </c>
      <c r="D42" s="8">
        <f>(Лист1!D44+Лист1!F44+Лист1!H44+Лист1!M44+Лист1!O44+Лист1!R44+Лист1!T44+Лист1!V44+Лист1!AA44+Лист1!AC44+Лист1!AG44)/5</f>
        <v>74.53999999999999</v>
      </c>
      <c r="E42" s="9"/>
      <c r="F42" s="9"/>
    </row>
    <row r="43" spans="1:6" s="3" customFormat="1" ht="18.75">
      <c r="A43" s="5" t="s">
        <v>43</v>
      </c>
      <c r="B43" s="7" t="s">
        <v>79</v>
      </c>
      <c r="C43" s="8">
        <f>(Лист1!C45+Лист1!E45+Лист1!G45+Лист1!L45+Лист1!N45+Лист1!Q45+Лист1!S45+Лист1!U45+Лист1!Z45+Лист1!AB45+Лист1!AF45)/11</f>
        <v>0</v>
      </c>
      <c r="D43" s="8">
        <f>(Лист1!D45+Лист1!F45+Лист1!H45+Лист1!M45+Лист1!O45+Лист1!R45+Лист1!T45+Лист1!V45+Лист1!AA45+Лист1!AC45+Лист1!AG45)/11</f>
        <v>0</v>
      </c>
      <c r="E43" s="9"/>
      <c r="F43" s="9"/>
    </row>
    <row r="44" spans="1:6" s="3" customFormat="1" ht="18.75">
      <c r="A44" s="5" t="s">
        <v>44</v>
      </c>
      <c r="B44" s="7" t="s">
        <v>80</v>
      </c>
      <c r="C44" s="8">
        <f>(Лист1!C46+Лист1!E46+Лист1!G46+Лист1!L46+Лист1!N46+Лист1!Q46+Лист1!S46+Лист1!U46+Лист1!Z46+Лист1!AB46+Лист1!AF46)/7</f>
        <v>87.10000000000001</v>
      </c>
      <c r="D44" s="8">
        <f>(Лист1!D46+Лист1!F46+Лист1!H46+Лист1!M46+Лист1!O46+Лист1!R46+Лист1!T46+Лист1!V46+Лист1!AA46+Лист1!AC46+Лист1!AG46)/7</f>
        <v>87.10000000000001</v>
      </c>
      <c r="E44" s="9"/>
      <c r="F44" s="9"/>
    </row>
    <row r="45" spans="1:6" s="3" customFormat="1" ht="18.75">
      <c r="A45" s="5" t="s">
        <v>45</v>
      </c>
      <c r="B45" s="7" t="s">
        <v>81</v>
      </c>
      <c r="C45" s="8">
        <f>(Лист1!C47+Лист1!E47+Лист1!G47+Лист1!L47+Лист1!N47+Лист1!Q47+Лист1!S47+Лист1!U47+Лист1!Z47+Лист1!AB47+Лист1!AF47)/5</f>
        <v>113.17999999999999</v>
      </c>
      <c r="D45" s="8">
        <f>(Лист1!D47+Лист1!F47+Лист1!H47+Лист1!M47+Лист1!O47+Лист1!R47+Лист1!T47+Лист1!V47+Лист1!AA47+Лист1!AC47+Лист1!AG47)/5</f>
        <v>113.17999999999999</v>
      </c>
      <c r="E45" s="9"/>
      <c r="F45" s="9"/>
    </row>
    <row r="46" spans="1:6" s="3" customFormat="1" ht="18.75">
      <c r="A46" s="5" t="s">
        <v>46</v>
      </c>
      <c r="B46" s="7" t="s">
        <v>82</v>
      </c>
      <c r="C46" s="8">
        <f>(Лист1!C48+Лист1!E48+Лист1!G48+Лист1!L48+Лист1!N48+Лист1!Q48+Лист1!S48+Лист1!U48+Лист1!Z48+Лист1!AB48+Лист1!AF48)/8</f>
        <v>50.5625</v>
      </c>
      <c r="D46" s="8">
        <f>(Лист1!D48+Лист1!F48+Лист1!H48+Лист1!M48+Лист1!O48+Лист1!R48+Лист1!T48+Лист1!V48+Лист1!AA48+Лист1!AC48+Лист1!AG48)/8</f>
        <v>51.375</v>
      </c>
      <c r="E46" s="9"/>
      <c r="F46" s="9"/>
    </row>
    <row r="47" spans="1:6" s="3" customFormat="1" ht="18.75">
      <c r="A47" s="13"/>
      <c r="B47" s="7" t="s">
        <v>112</v>
      </c>
      <c r="C47" s="8">
        <f>C7+C8+C9+C10+C11+C12+C13+C14+C15+C16+C17+C18+C19+C20+C21+C22+C23+C24+C25+C26+C27+C28+C29+C30+C31+C32+C33+C34+C35+C36+C37+C38+C39+C40+C41+C42+C43+C44+C45+C46</f>
        <v>4909.200730158732</v>
      </c>
      <c r="D47" s="10">
        <f>D7+D8+D9+D10+D11+D12+D13+D14+D15+D16+D17+D18+D19+D20+D21+D22+D23+D24+D25+D26+D27+D28+D29+D30+D31+D32+D33+D34+D35+D36+D37+D38+D39+D40+D41+D42+D43+D44+D45+D46</f>
        <v>7196.334364357865</v>
      </c>
      <c r="E47" s="9"/>
      <c r="F47" s="9"/>
    </row>
    <row r="48" spans="2:6" s="3" customFormat="1" ht="18" customHeight="1">
      <c r="B48" s="9"/>
      <c r="C48" s="9"/>
      <c r="D48" s="9"/>
      <c r="E48" s="9"/>
      <c r="F48" s="9"/>
    </row>
    <row r="49" spans="2:6" s="3" customFormat="1" ht="18" customHeight="1">
      <c r="B49" s="9"/>
      <c r="C49" s="9"/>
      <c r="D49" s="9"/>
      <c r="E49" s="9"/>
      <c r="F49" s="9"/>
    </row>
    <row r="50" spans="2:6" s="3" customFormat="1" ht="18" customHeight="1">
      <c r="B50" s="9"/>
      <c r="C50" s="9"/>
      <c r="D50" s="9"/>
      <c r="E50" s="9"/>
      <c r="F50" s="9"/>
    </row>
    <row r="51" spans="2:6" s="3" customFormat="1" ht="18" customHeight="1">
      <c r="B51" s="9"/>
      <c r="C51" s="9"/>
      <c r="D51" s="9"/>
      <c r="E51" s="9"/>
      <c r="F51" s="9"/>
    </row>
    <row r="52" spans="2:6" s="3" customFormat="1" ht="18" customHeight="1">
      <c r="B52" s="9"/>
      <c r="C52" s="9"/>
      <c r="D52" s="9"/>
      <c r="E52" s="9"/>
      <c r="F52" s="9"/>
    </row>
    <row r="53" spans="2:6" s="3" customFormat="1" ht="18" customHeight="1">
      <c r="B53" s="9"/>
      <c r="C53" s="9"/>
      <c r="D53" s="9"/>
      <c r="E53" s="9"/>
      <c r="F53" s="9"/>
    </row>
    <row r="54" s="3" customFormat="1" ht="18.75"/>
    <row r="55" s="3" customFormat="1" ht="18.75"/>
    <row r="56" s="3" customFormat="1" ht="18.75"/>
    <row r="57" s="3" customFormat="1" ht="18.75"/>
    <row r="58" s="3" customFormat="1" ht="18.75"/>
    <row r="59" s="3" customFormat="1" ht="18.75"/>
    <row r="60" s="3" customFormat="1" ht="18.75"/>
    <row r="61" s="3" customFormat="1" ht="18.75"/>
    <row r="62" s="3" customFormat="1" ht="18.75"/>
    <row r="63" s="3" customFormat="1" ht="18.75"/>
    <row r="64" s="3" customFormat="1" ht="18.75"/>
    <row r="65" s="3" customFormat="1" ht="18.75"/>
    <row r="66" s="3" customFormat="1" ht="18.75"/>
    <row r="67" s="3" customFormat="1" ht="18.75"/>
    <row r="68" s="3" customFormat="1" ht="18.75"/>
    <row r="69" s="3" customFormat="1" ht="18.75"/>
    <row r="70" s="3" customFormat="1" ht="18.75"/>
    <row r="71" s="3" customFormat="1" ht="18.75"/>
    <row r="72" s="3" customFormat="1" ht="18.75"/>
    <row r="73" s="3" customFormat="1" ht="18.75"/>
    <row r="74" s="3" customFormat="1" ht="18.75"/>
    <row r="75" s="3" customFormat="1" ht="18.75"/>
    <row r="76" s="3" customFormat="1" ht="18.75"/>
    <row r="77" s="3" customFormat="1" ht="18.75"/>
    <row r="78" s="3" customFormat="1" ht="18.75"/>
    <row r="79" s="3" customFormat="1" ht="18.75"/>
    <row r="80" s="3" customFormat="1" ht="18.75"/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="3" customFormat="1" ht="18.75"/>
    <row r="112" s="3" customFormat="1" ht="18.75"/>
    <row r="113" s="3" customFormat="1" ht="18.75"/>
    <row r="114" s="3" customFormat="1" ht="18.75"/>
    <row r="115" s="3" customFormat="1" ht="18.75"/>
    <row r="116" s="3" customFormat="1" ht="18.75"/>
    <row r="117" s="3" customFormat="1" ht="18.75"/>
    <row r="118" s="3" customFormat="1" ht="18.75"/>
    <row r="119" s="3" customFormat="1" ht="18.75"/>
    <row r="120" s="3" customFormat="1" ht="18.75"/>
    <row r="121" s="3" customFormat="1" ht="18.75"/>
    <row r="122" s="3" customFormat="1" ht="18.75"/>
    <row r="123" s="3" customFormat="1" ht="18.75"/>
    <row r="124" s="3" customFormat="1" ht="18.75"/>
    <row r="125" s="3" customFormat="1" ht="18.75"/>
    <row r="126" s="3" customFormat="1" ht="18.75"/>
    <row r="127" s="3" customFormat="1" ht="18.75"/>
    <row r="128" s="3" customFormat="1" ht="18.75"/>
    <row r="129" s="3" customFormat="1" ht="18.75"/>
    <row r="130" s="3" customFormat="1" ht="18.75"/>
    <row r="131" s="3" customFormat="1" ht="18.75"/>
    <row r="132" s="3" customFormat="1" ht="18.75"/>
    <row r="133" s="3" customFormat="1" ht="18.75"/>
    <row r="134" s="3" customFormat="1" ht="18.75"/>
    <row r="135" s="3" customFormat="1" ht="18.75"/>
    <row r="136" s="3" customFormat="1" ht="18.75"/>
    <row r="137" s="3" customFormat="1" ht="18.75"/>
    <row r="138" s="3" customFormat="1" ht="18.75"/>
    <row r="139" s="3" customFormat="1" ht="18.75"/>
    <row r="140" s="3" customFormat="1" ht="18.75"/>
    <row r="141" s="3" customFormat="1" ht="18.75"/>
    <row r="142" s="3" customFormat="1" ht="18.75"/>
    <row r="143" s="3" customFormat="1" ht="18.75"/>
    <row r="144" s="3" customFormat="1" ht="18.75"/>
    <row r="145" s="3" customFormat="1" ht="18.75"/>
    <row r="146" s="3" customFormat="1" ht="18.75"/>
    <row r="147" s="3" customFormat="1" ht="18.75"/>
    <row r="148" s="3" customFormat="1" ht="18.75"/>
    <row r="149" s="3" customFormat="1" ht="18.75"/>
    <row r="150" s="3" customFormat="1" ht="18.75"/>
    <row r="151" s="3" customFormat="1" ht="18.75"/>
    <row r="152" s="3" customFormat="1" ht="18.75"/>
    <row r="153" s="3" customFormat="1" ht="18.75"/>
    <row r="154" s="3" customFormat="1" ht="18.75"/>
    <row r="155" s="3" customFormat="1" ht="18.75"/>
    <row r="156" s="3" customFormat="1" ht="18.75"/>
    <row r="157" s="3" customFormat="1" ht="18.75"/>
    <row r="158" s="3" customFormat="1" ht="18.75"/>
    <row r="159" s="3" customFormat="1" ht="18.75"/>
    <row r="160" s="3" customFormat="1" ht="18.75"/>
    <row r="161" s="3" customFormat="1" ht="18.75"/>
    <row r="162" s="3" customFormat="1" ht="18.75"/>
    <row r="163" s="3" customFormat="1" ht="18.75"/>
    <row r="164" s="3" customFormat="1" ht="18.75"/>
    <row r="165" s="3" customFormat="1" ht="18.75"/>
    <row r="166" s="3" customFormat="1" ht="18.75"/>
    <row r="167" s="3" customFormat="1" ht="18.75"/>
    <row r="168" s="3" customFormat="1" ht="18.75"/>
    <row r="169" s="3" customFormat="1" ht="18.75"/>
    <row r="170" s="3" customFormat="1" ht="18.75"/>
    <row r="171" s="3" customFormat="1" ht="18.75"/>
    <row r="172" s="3" customFormat="1" ht="18.75"/>
    <row r="173" s="3" customFormat="1" ht="18.75"/>
    <row r="174" s="3" customFormat="1" ht="18.75"/>
    <row r="175" s="3" customFormat="1" ht="18.75"/>
    <row r="176" s="3" customFormat="1" ht="18.75"/>
    <row r="177" s="3" customFormat="1" ht="18.75"/>
    <row r="178" s="3" customFormat="1" ht="18.75"/>
    <row r="179" s="3" customFormat="1" ht="18.75"/>
    <row r="180" s="3" customFormat="1" ht="18.75"/>
    <row r="181" s="3" customFormat="1" ht="18.75"/>
    <row r="182" s="3" customFormat="1" ht="18.75"/>
    <row r="183" s="3" customFormat="1" ht="18.75"/>
    <row r="184" s="3" customFormat="1" ht="18.75"/>
    <row r="185" s="3" customFormat="1" ht="18.75"/>
    <row r="186" s="3" customFormat="1" ht="18.75"/>
    <row r="187" s="3" customFormat="1" ht="18.75"/>
    <row r="188" s="3" customFormat="1" ht="18.75"/>
    <row r="189" s="3" customFormat="1" ht="18.75"/>
    <row r="190" s="3" customFormat="1" ht="18.75"/>
    <row r="191" s="3" customFormat="1" ht="18.75"/>
    <row r="192" s="3" customFormat="1" ht="18.75"/>
    <row r="193" s="3" customFormat="1" ht="18.75"/>
    <row r="194" s="3" customFormat="1" ht="18.75"/>
    <row r="195" spans="3:5" s="1" customFormat="1" ht="18.75">
      <c r="C195" s="3"/>
      <c r="D195" s="3"/>
      <c r="E195" s="3"/>
    </row>
    <row r="196" spans="3:5" s="1" customFormat="1" ht="18.75">
      <c r="C196" s="3"/>
      <c r="D196" s="3"/>
      <c r="E196" s="3"/>
    </row>
    <row r="197" spans="3:5" s="1" customFormat="1" ht="18.75">
      <c r="C197" s="3"/>
      <c r="D197" s="3"/>
      <c r="E197" s="3"/>
    </row>
    <row r="198" spans="3:5" s="1" customFormat="1" ht="18.75">
      <c r="C198" s="3"/>
      <c r="D198" s="3"/>
      <c r="E198" s="3"/>
    </row>
    <row r="199" spans="3:5" s="1" customFormat="1" ht="18.75">
      <c r="C199" s="3"/>
      <c r="D199" s="3"/>
      <c r="E199" s="3"/>
    </row>
    <row r="200" spans="3:5" s="1" customFormat="1" ht="18.75">
      <c r="C200" s="3"/>
      <c r="D200" s="3"/>
      <c r="E200" s="3"/>
    </row>
    <row r="201" spans="3:5" s="1" customFormat="1" ht="18.75">
      <c r="C201" s="3"/>
      <c r="D201" s="3"/>
      <c r="E201" s="3"/>
    </row>
    <row r="202" spans="3:5" s="1" customFormat="1" ht="18.75">
      <c r="C202" s="3"/>
      <c r="D202" s="3"/>
      <c r="E202" s="3"/>
    </row>
    <row r="203" spans="3:5" s="1" customFormat="1" ht="18.75">
      <c r="C203" s="3"/>
      <c r="D203" s="3"/>
      <c r="E203" s="3"/>
    </row>
    <row r="204" spans="3:5" s="1" customFormat="1" ht="18.75">
      <c r="C204" s="3"/>
      <c r="D204" s="3"/>
      <c r="E204" s="3"/>
    </row>
    <row r="205" spans="3:5" s="1" customFormat="1" ht="18.75">
      <c r="C205" s="3"/>
      <c r="D205" s="3"/>
      <c r="E205" s="3"/>
    </row>
    <row r="206" spans="3:5" s="1" customFormat="1" ht="18.75">
      <c r="C206" s="3"/>
      <c r="D206" s="3"/>
      <c r="E206" s="3"/>
    </row>
    <row r="207" spans="3:5" s="1" customFormat="1" ht="18.75">
      <c r="C207" s="3"/>
      <c r="D207" s="3"/>
      <c r="E207" s="3"/>
    </row>
    <row r="208" spans="3:5" s="1" customFormat="1" ht="18.75">
      <c r="C208" s="3"/>
      <c r="D208" s="3"/>
      <c r="E208" s="3"/>
    </row>
    <row r="209" spans="3:5" s="1" customFormat="1" ht="18.75">
      <c r="C209" s="3"/>
      <c r="D209" s="3"/>
      <c r="E209" s="3"/>
    </row>
    <row r="210" spans="3:5" s="1" customFormat="1" ht="18.75">
      <c r="C210" s="3"/>
      <c r="D210" s="3"/>
      <c r="E210" s="3"/>
    </row>
    <row r="211" spans="3:5" s="1" customFormat="1" ht="18.75">
      <c r="C211" s="3"/>
      <c r="D211" s="3"/>
      <c r="E211" s="3"/>
    </row>
    <row r="212" spans="3:5" s="1" customFormat="1" ht="18.75">
      <c r="C212" s="3"/>
      <c r="D212" s="3"/>
      <c r="E212" s="3"/>
    </row>
    <row r="213" spans="3:5" s="1" customFormat="1" ht="18.75">
      <c r="C213" s="3"/>
      <c r="D213" s="3"/>
      <c r="E213" s="3"/>
    </row>
    <row r="214" spans="3:5" s="1" customFormat="1" ht="18.75">
      <c r="C214" s="3"/>
      <c r="D214" s="3"/>
      <c r="E214" s="3"/>
    </row>
    <row r="215" spans="3:5" s="1" customFormat="1" ht="18.75">
      <c r="C215" s="3"/>
      <c r="D215" s="3"/>
      <c r="E215" s="3"/>
    </row>
    <row r="216" spans="3:5" s="1" customFormat="1" ht="18.75">
      <c r="C216" s="3"/>
      <c r="D216" s="3"/>
      <c r="E216" s="3"/>
    </row>
    <row r="217" spans="3:5" s="1" customFormat="1" ht="18.75">
      <c r="C217" s="3"/>
      <c r="D217" s="3"/>
      <c r="E217" s="3"/>
    </row>
    <row r="218" spans="3:5" s="1" customFormat="1" ht="18.75">
      <c r="C218" s="3"/>
      <c r="D218" s="3"/>
      <c r="E218" s="3"/>
    </row>
    <row r="219" spans="3:5" s="1" customFormat="1" ht="18.75">
      <c r="C219" s="3"/>
      <c r="D219" s="3"/>
      <c r="E219" s="3"/>
    </row>
    <row r="220" spans="3:5" s="1" customFormat="1" ht="18.75">
      <c r="C220" s="3"/>
      <c r="D220" s="3"/>
      <c r="E220" s="3"/>
    </row>
    <row r="221" spans="3:5" s="1" customFormat="1" ht="18.75">
      <c r="C221" s="3"/>
      <c r="D221" s="3"/>
      <c r="E221" s="3"/>
    </row>
    <row r="222" spans="3:5" s="1" customFormat="1" ht="18.75">
      <c r="C222" s="3"/>
      <c r="D222" s="3"/>
      <c r="E222" s="3"/>
    </row>
    <row r="223" spans="3:5" s="1" customFormat="1" ht="18.75">
      <c r="C223" s="3"/>
      <c r="D223" s="3"/>
      <c r="E223" s="3"/>
    </row>
    <row r="224" spans="3:5" s="1" customFormat="1" ht="18.75">
      <c r="C224" s="3"/>
      <c r="D224" s="3"/>
      <c r="E224" s="3"/>
    </row>
    <row r="225" spans="3:5" s="1" customFormat="1" ht="18.75">
      <c r="C225" s="3"/>
      <c r="D225" s="3"/>
      <c r="E225" s="3"/>
    </row>
    <row r="226" spans="3:5" s="1" customFormat="1" ht="18.75">
      <c r="C226" s="3"/>
      <c r="D226" s="3"/>
      <c r="E226" s="3"/>
    </row>
    <row r="227" spans="3:5" s="1" customFormat="1" ht="18.75">
      <c r="C227" s="3"/>
      <c r="D227" s="3"/>
      <c r="E227" s="3"/>
    </row>
    <row r="228" spans="3:5" s="1" customFormat="1" ht="18.75">
      <c r="C228" s="3"/>
      <c r="D228" s="3"/>
      <c r="E228" s="3"/>
    </row>
    <row r="229" spans="3:5" s="1" customFormat="1" ht="18.75">
      <c r="C229" s="3"/>
      <c r="D229" s="3"/>
      <c r="E229" s="3"/>
    </row>
    <row r="230" spans="3:5" s="1" customFormat="1" ht="18.75">
      <c r="C230" s="3"/>
      <c r="D230" s="3"/>
      <c r="E230" s="3"/>
    </row>
    <row r="231" s="1" customFormat="1" ht="18.75"/>
    <row r="232" s="1" customFormat="1" ht="18.75"/>
    <row r="233" s="1" customFormat="1" ht="18.75"/>
    <row r="234" s="1" customFormat="1" ht="18.75"/>
    <row r="235" s="1" customFormat="1" ht="18.75"/>
    <row r="236" s="1" customFormat="1" ht="18.75"/>
    <row r="237" s="1" customFormat="1" ht="18.75"/>
    <row r="238" s="1" customFormat="1" ht="18.75"/>
    <row r="239" s="1" customFormat="1" ht="18.75"/>
    <row r="240" s="1" customFormat="1" ht="18.75"/>
    <row r="241" s="1" customFormat="1" ht="18.75"/>
    <row r="242" s="1" customFormat="1" ht="18.75"/>
    <row r="243" s="1" customFormat="1" ht="18.75"/>
    <row r="244" s="1" customFormat="1" ht="18.75"/>
    <row r="245" s="1" customFormat="1" ht="18.75"/>
    <row r="246" s="1" customFormat="1" ht="18.75"/>
    <row r="247" s="1" customFormat="1" ht="18.75"/>
    <row r="248" s="1" customFormat="1" ht="18.75"/>
    <row r="249" s="1" customFormat="1" ht="18.75"/>
    <row r="250" s="1" customFormat="1" ht="18.75"/>
    <row r="251" s="1" customFormat="1" ht="18.75"/>
    <row r="252" s="1" customFormat="1" ht="18.75"/>
    <row r="253" s="1" customFormat="1" ht="18.75"/>
    <row r="254" s="1" customFormat="1" ht="18.75"/>
    <row r="255" s="1" customFormat="1" ht="18.75"/>
    <row r="256" s="1" customFormat="1" ht="18.75"/>
    <row r="257" s="1" customFormat="1" ht="18.75"/>
    <row r="258" s="1" customFormat="1" ht="18.75"/>
    <row r="259" s="1" customFormat="1" ht="18.75"/>
    <row r="260" s="1" customFormat="1" ht="18.75"/>
    <row r="261" s="1" customFormat="1" ht="18.75"/>
    <row r="262" s="1" customFormat="1" ht="18.75"/>
    <row r="263" s="1" customFormat="1" ht="18.75"/>
    <row r="264" s="1" customFormat="1" ht="18.75"/>
    <row r="265" s="1" customFormat="1" ht="18.75"/>
    <row r="266" s="1" customFormat="1" ht="18.75"/>
    <row r="267" s="1" customFormat="1" ht="18.75"/>
    <row r="268" s="1" customFormat="1" ht="18.75"/>
    <row r="269" s="1" customFormat="1" ht="18.75"/>
    <row r="270" s="1" customFormat="1" ht="18.75"/>
    <row r="271" s="1" customFormat="1" ht="18.75"/>
    <row r="272" s="1" customFormat="1" ht="18.75"/>
    <row r="273" s="1" customFormat="1" ht="18.75"/>
    <row r="274" s="1" customFormat="1" ht="18.75"/>
    <row r="275" s="1" customFormat="1" ht="18.75"/>
    <row r="276" s="1" customFormat="1" ht="18.75"/>
    <row r="277" s="1" customFormat="1" ht="18.75"/>
    <row r="278" s="1" customFormat="1" ht="18.75"/>
    <row r="279" s="1" customFormat="1" ht="18.75"/>
    <row r="280" s="1" customFormat="1" ht="18.75"/>
    <row r="281" s="1" customFormat="1" ht="18.75"/>
    <row r="282" s="1" customFormat="1" ht="18.75"/>
  </sheetData>
  <sheetProtection/>
  <mergeCells count="5">
    <mergeCell ref="A2:A6"/>
    <mergeCell ref="B2:B6"/>
    <mergeCell ref="C2:D3"/>
    <mergeCell ref="C4:C6"/>
    <mergeCell ref="D4:D6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22" sqref="E22"/>
    </sheetView>
  </sheetViews>
  <sheetFormatPr defaultColWidth="9.140625" defaultRowHeight="15"/>
  <cols>
    <col min="7" max="8" width="10.8515625" style="0" customWidth="1"/>
  </cols>
  <sheetData>
    <row r="1" spans="1:8" ht="18.75">
      <c r="A1" s="7" t="s">
        <v>7</v>
      </c>
      <c r="B1" s="17"/>
      <c r="C1" s="17"/>
      <c r="D1" s="17"/>
      <c r="E1" s="17"/>
      <c r="F1" s="17"/>
      <c r="G1" s="14"/>
      <c r="H1" s="14"/>
    </row>
    <row r="2" spans="1:8" ht="18.75">
      <c r="A2" s="7" t="s">
        <v>10</v>
      </c>
      <c r="B2" s="17"/>
      <c r="C2" s="17"/>
      <c r="D2" s="17"/>
      <c r="E2" s="17"/>
      <c r="F2" s="17"/>
      <c r="G2" s="14"/>
      <c r="H2" s="14"/>
    </row>
    <row r="3" spans="1:8" ht="18.75">
      <c r="A3" s="7" t="s">
        <v>47</v>
      </c>
      <c r="B3" s="17"/>
      <c r="C3" s="17"/>
      <c r="D3" s="17"/>
      <c r="E3" s="17"/>
      <c r="F3" s="16"/>
      <c r="G3" s="14"/>
      <c r="H3" s="14"/>
    </row>
    <row r="4" spans="1:8" ht="18.75">
      <c r="A4" s="15" t="s">
        <v>48</v>
      </c>
      <c r="B4" s="16"/>
      <c r="C4" s="16"/>
      <c r="D4" s="16"/>
      <c r="E4" s="16"/>
      <c r="F4" s="16"/>
      <c r="G4" s="14"/>
      <c r="H4" s="14"/>
    </row>
    <row r="5" spans="1:8" ht="18.75">
      <c r="A5" s="7" t="s">
        <v>49</v>
      </c>
      <c r="B5" s="17"/>
      <c r="C5" s="17"/>
      <c r="D5" s="17"/>
      <c r="E5" s="17"/>
      <c r="F5" s="17"/>
      <c r="G5" s="14"/>
      <c r="H5" s="14"/>
    </row>
    <row r="6" spans="1:8" ht="18.75">
      <c r="A6" s="7" t="s">
        <v>50</v>
      </c>
      <c r="B6" s="17"/>
      <c r="C6" s="17"/>
      <c r="D6" s="17"/>
      <c r="E6" s="17"/>
      <c r="F6" s="17"/>
      <c r="G6" s="14"/>
      <c r="H6" s="14"/>
    </row>
    <row r="7" spans="1:8" ht="18.75">
      <c r="A7" s="7" t="s">
        <v>51</v>
      </c>
      <c r="B7" s="17"/>
      <c r="C7" s="17"/>
      <c r="D7" s="17"/>
      <c r="E7" s="17"/>
      <c r="F7" s="17"/>
      <c r="G7" s="14"/>
      <c r="H7" s="14"/>
    </row>
    <row r="8" spans="1:8" ht="18.75">
      <c r="A8" s="7" t="s">
        <v>52</v>
      </c>
      <c r="B8" s="17"/>
      <c r="C8" s="17"/>
      <c r="D8" s="17"/>
      <c r="E8" s="17"/>
      <c r="F8" s="17"/>
      <c r="G8" s="14"/>
      <c r="H8" s="14"/>
    </row>
    <row r="9" spans="1:8" ht="18.75">
      <c r="A9" s="7" t="s">
        <v>53</v>
      </c>
      <c r="B9" s="17"/>
      <c r="C9" s="17"/>
      <c r="D9" s="17"/>
      <c r="E9" s="17"/>
      <c r="F9" s="17"/>
      <c r="G9" s="14"/>
      <c r="H9" s="14"/>
    </row>
    <row r="10" spans="1:8" ht="18.75">
      <c r="A10" s="7" t="s">
        <v>54</v>
      </c>
      <c r="B10" s="17"/>
      <c r="C10" s="17"/>
      <c r="D10" s="17"/>
      <c r="E10" s="17"/>
      <c r="F10" s="17"/>
      <c r="G10" s="14"/>
      <c r="H10" s="14"/>
    </row>
    <row r="11" spans="1:8" ht="18.75">
      <c r="A11" s="7" t="s">
        <v>55</v>
      </c>
      <c r="B11" s="17"/>
      <c r="C11" s="17"/>
      <c r="D11" s="17"/>
      <c r="E11" s="17"/>
      <c r="F11" s="17"/>
      <c r="G11" s="14"/>
      <c r="H11" s="14"/>
    </row>
    <row r="12" spans="1:8" ht="18.75">
      <c r="A12" s="7" t="s">
        <v>56</v>
      </c>
      <c r="B12" s="17"/>
      <c r="C12" s="17"/>
      <c r="D12" s="17"/>
      <c r="E12" s="17"/>
      <c r="F12" s="19"/>
      <c r="G12" s="14"/>
      <c r="H12" s="14"/>
    </row>
    <row r="13" spans="1:8" ht="18.75">
      <c r="A13" s="15" t="s">
        <v>57</v>
      </c>
      <c r="B13" s="18"/>
      <c r="C13" s="16"/>
      <c r="D13" s="16"/>
      <c r="E13" s="16"/>
      <c r="F13" s="16"/>
      <c r="G13" s="14"/>
      <c r="H13" s="14"/>
    </row>
    <row r="14" spans="1:8" ht="18.75">
      <c r="A14" s="7" t="s">
        <v>58</v>
      </c>
      <c r="B14" s="17"/>
      <c r="C14" s="17"/>
      <c r="D14" s="17"/>
      <c r="E14" s="17"/>
      <c r="F14" s="17"/>
      <c r="G14" s="14"/>
      <c r="H14" s="14"/>
    </row>
    <row r="15" spans="1:8" ht="18.75">
      <c r="A15" s="7" t="s">
        <v>59</v>
      </c>
      <c r="B15" s="17"/>
      <c r="C15" s="17"/>
      <c r="D15" s="17"/>
      <c r="E15" s="17"/>
      <c r="F15" s="17"/>
      <c r="G15" s="14"/>
      <c r="H15" s="14"/>
    </row>
    <row r="16" spans="1:8" ht="18.75">
      <c r="A16" s="7" t="s">
        <v>60</v>
      </c>
      <c r="B16" s="17"/>
      <c r="C16" s="17"/>
      <c r="D16" s="17"/>
      <c r="E16" s="17"/>
      <c r="F16" s="17"/>
      <c r="G16" s="14"/>
      <c r="H16" s="14"/>
    </row>
    <row r="17" spans="1:8" ht="18.75">
      <c r="A17" s="7" t="s">
        <v>61</v>
      </c>
      <c r="B17" s="17"/>
      <c r="C17" s="17"/>
      <c r="D17" s="17"/>
      <c r="E17" s="17"/>
      <c r="F17" s="17"/>
      <c r="G17" s="14"/>
      <c r="H17" s="14"/>
    </row>
    <row r="18" spans="1:8" ht="18.75">
      <c r="A18" s="7" t="s">
        <v>62</v>
      </c>
      <c r="B18" s="17"/>
      <c r="C18" s="17"/>
      <c r="D18" s="17"/>
      <c r="E18" s="17"/>
      <c r="F18" s="17"/>
      <c r="G18" s="14"/>
      <c r="H18" s="14"/>
    </row>
    <row r="19" spans="1:8" ht="18.75">
      <c r="A19" s="7" t="s">
        <v>63</v>
      </c>
      <c r="B19" s="17"/>
      <c r="C19" s="17"/>
      <c r="D19" s="17"/>
      <c r="E19" s="17"/>
      <c r="F19" s="17"/>
      <c r="G19" s="14"/>
      <c r="H19" s="14"/>
    </row>
    <row r="20" spans="1:8" ht="18.75">
      <c r="A20" s="7" t="s">
        <v>108</v>
      </c>
      <c r="B20" s="17"/>
      <c r="C20" s="17"/>
      <c r="D20" s="17"/>
      <c r="E20" s="17"/>
      <c r="F20" s="17"/>
      <c r="G20" s="14"/>
      <c r="H20" s="14"/>
    </row>
    <row r="21" spans="1:8" ht="18.75">
      <c r="A21" s="7" t="s">
        <v>109</v>
      </c>
      <c r="B21" s="17"/>
      <c r="C21" s="17"/>
      <c r="D21" s="17"/>
      <c r="E21" s="17"/>
      <c r="F21" s="17"/>
      <c r="G21" s="14"/>
      <c r="H21" s="14"/>
    </row>
    <row r="22" spans="1:8" ht="18.75">
      <c r="A22" s="7" t="s">
        <v>64</v>
      </c>
      <c r="B22" s="17"/>
      <c r="C22" s="17"/>
      <c r="D22" s="17"/>
      <c r="E22" s="17"/>
      <c r="F22" s="17"/>
      <c r="G22" s="14"/>
      <c r="H22" s="14"/>
    </row>
    <row r="23" spans="1:8" ht="18.75">
      <c r="A23" s="7" t="s">
        <v>65</v>
      </c>
      <c r="B23" s="17"/>
      <c r="C23" s="17"/>
      <c r="D23" s="17"/>
      <c r="E23" s="17"/>
      <c r="F23" s="17"/>
      <c r="G23" s="14"/>
      <c r="H23" s="14"/>
    </row>
    <row r="24" spans="1:8" ht="18.75">
      <c r="A24" s="7" t="s">
        <v>66</v>
      </c>
      <c r="B24" s="17"/>
      <c r="C24" s="17"/>
      <c r="D24" s="17"/>
      <c r="E24" s="17"/>
      <c r="F24" s="17"/>
      <c r="G24" s="14"/>
      <c r="H24" s="14"/>
    </row>
    <row r="25" spans="1:8" ht="18.75">
      <c r="A25" s="7" t="s">
        <v>67</v>
      </c>
      <c r="B25" s="17"/>
      <c r="C25" s="17"/>
      <c r="D25" s="17"/>
      <c r="E25" s="17"/>
      <c r="F25" s="17"/>
      <c r="G25" s="14"/>
      <c r="H25" s="14"/>
    </row>
    <row r="26" spans="1:8" ht="18.75">
      <c r="A26" s="7" t="s">
        <v>68</v>
      </c>
      <c r="B26" s="17"/>
      <c r="C26" s="17"/>
      <c r="D26" s="17"/>
      <c r="E26" s="17"/>
      <c r="F26" s="17"/>
      <c r="G26" s="14"/>
      <c r="H26" s="14"/>
    </row>
    <row r="27" spans="1:8" ht="18.75">
      <c r="A27" s="7" t="s">
        <v>69</v>
      </c>
      <c r="B27" s="17"/>
      <c r="C27" s="17"/>
      <c r="D27" s="17"/>
      <c r="E27" s="17"/>
      <c r="F27" s="17"/>
      <c r="G27" s="14"/>
      <c r="H27" s="14"/>
    </row>
    <row r="28" spans="1:8" ht="18.75">
      <c r="A28" s="7" t="s">
        <v>70</v>
      </c>
      <c r="B28" s="17"/>
      <c r="C28" s="17"/>
      <c r="D28" s="17"/>
      <c r="E28" s="17"/>
      <c r="F28" s="17"/>
      <c r="G28" s="14"/>
      <c r="H28" s="14"/>
    </row>
    <row r="29" spans="1:8" ht="18.75">
      <c r="A29" s="7" t="s">
        <v>71</v>
      </c>
      <c r="B29" s="17"/>
      <c r="C29" s="17"/>
      <c r="D29" s="17"/>
      <c r="E29" s="17"/>
      <c r="F29" s="17"/>
      <c r="G29" s="14"/>
      <c r="H29" s="14"/>
    </row>
    <row r="30" spans="1:8" ht="18.75">
      <c r="A30" s="7" t="s">
        <v>72</v>
      </c>
      <c r="B30" s="17"/>
      <c r="C30" s="17"/>
      <c r="D30" s="17"/>
      <c r="E30" s="17"/>
      <c r="F30" s="17"/>
      <c r="G30" s="14"/>
      <c r="H30" s="14"/>
    </row>
    <row r="31" spans="1:8" ht="18.75">
      <c r="A31" s="7" t="s">
        <v>73</v>
      </c>
      <c r="B31" s="17"/>
      <c r="C31" s="17"/>
      <c r="D31" s="17"/>
      <c r="E31" s="17"/>
      <c r="F31" s="17"/>
      <c r="G31" s="14"/>
      <c r="H31" s="14"/>
    </row>
    <row r="32" spans="1:8" ht="18.75">
      <c r="A32" s="7" t="s">
        <v>74</v>
      </c>
      <c r="B32" s="17"/>
      <c r="C32" s="17"/>
      <c r="D32" s="17"/>
      <c r="E32" s="17"/>
      <c r="F32" s="17"/>
      <c r="G32" s="14"/>
      <c r="H32" s="14"/>
    </row>
    <row r="33" spans="1:8" ht="18.75">
      <c r="A33" s="7" t="s">
        <v>75</v>
      </c>
      <c r="B33" s="17"/>
      <c r="C33" s="17"/>
      <c r="D33" s="17"/>
      <c r="E33" s="17"/>
      <c r="F33" s="17"/>
      <c r="G33" s="14"/>
      <c r="H33" s="14"/>
    </row>
    <row r="34" spans="1:8" ht="18.75">
      <c r="A34" s="7" t="s">
        <v>76</v>
      </c>
      <c r="B34" s="17"/>
      <c r="C34" s="17"/>
      <c r="D34" s="17"/>
      <c r="E34" s="17"/>
      <c r="F34" s="17"/>
      <c r="G34" s="14"/>
      <c r="H34" s="14"/>
    </row>
    <row r="35" spans="1:8" ht="18.75">
      <c r="A35" s="7" t="s">
        <v>77</v>
      </c>
      <c r="B35" s="17"/>
      <c r="C35" s="17"/>
      <c r="D35" s="17"/>
      <c r="E35" s="17"/>
      <c r="F35" s="17"/>
      <c r="G35" s="14"/>
      <c r="H35" s="14"/>
    </row>
    <row r="36" spans="1:8" ht="18.75">
      <c r="A36" s="7" t="s">
        <v>78</v>
      </c>
      <c r="B36" s="17"/>
      <c r="C36" s="17"/>
      <c r="D36" s="17"/>
      <c r="E36" s="17"/>
      <c r="F36" s="17"/>
      <c r="G36" s="14"/>
      <c r="H36" s="14"/>
    </row>
    <row r="37" spans="1:8" ht="18.75">
      <c r="A37" s="7" t="s">
        <v>79</v>
      </c>
      <c r="B37" s="17"/>
      <c r="C37" s="17"/>
      <c r="D37" s="17"/>
      <c r="E37" s="17"/>
      <c r="F37" s="17"/>
      <c r="G37" s="14"/>
      <c r="H37" s="14"/>
    </row>
    <row r="38" spans="1:8" ht="18.75">
      <c r="A38" s="7" t="s">
        <v>80</v>
      </c>
      <c r="B38" s="17"/>
      <c r="C38" s="17"/>
      <c r="D38" s="17"/>
      <c r="E38" s="17"/>
      <c r="F38" s="17"/>
      <c r="G38" s="14"/>
      <c r="H38" s="14"/>
    </row>
    <row r="39" spans="1:8" ht="18.75">
      <c r="A39" s="7" t="s">
        <v>81</v>
      </c>
      <c r="B39" s="17"/>
      <c r="C39" s="17"/>
      <c r="D39" s="17"/>
      <c r="E39" s="17"/>
      <c r="F39" s="17"/>
      <c r="G39" s="14"/>
      <c r="H39" s="14"/>
    </row>
    <row r="40" spans="1:8" ht="18.75">
      <c r="A40" s="7" t="s">
        <v>82</v>
      </c>
      <c r="B40" s="17"/>
      <c r="C40" s="17"/>
      <c r="D40" s="17"/>
      <c r="E40" s="17"/>
      <c r="F40" s="17"/>
      <c r="G40" s="14"/>
      <c r="H40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8.75">
      <c r="A1" s="7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el-admin</cp:lastModifiedBy>
  <cp:lastPrinted>2017-06-30T07:48:04Z</cp:lastPrinted>
  <dcterms:created xsi:type="dcterms:W3CDTF">2014-08-10T06:48:55Z</dcterms:created>
  <dcterms:modified xsi:type="dcterms:W3CDTF">2017-07-06T08:40:40Z</dcterms:modified>
  <cp:category/>
  <cp:version/>
  <cp:contentType/>
  <cp:contentStatus/>
</cp:coreProperties>
</file>