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120" yWindow="15" windowWidth="23775" windowHeight="10170" activeTab="0"/>
  </bookViews>
  <sheets>
    <sheet name="Лист1" sheetId="1" r:id="rId1"/>
    <sheet name="Лист2" sheetId="2" r:id="rId2"/>
    <sheet name="Лист3" sheetId="3" r:id="rId3"/>
  </sheets>
  <definedNames/>
  <calcPr calcId="124519"/>
</workbook>
</file>

<file path=xl/sharedStrings.xml><?xml version="1.0" encoding="utf-8"?>
<sst xmlns="http://schemas.openxmlformats.org/spreadsheetml/2006/main" count="110" uniqueCount="71">
  <si>
    <t xml:space="preserve">Наименование
основного мероприятия подпрограммы (Программы), мероприятия подпрограммы (Программы), контрольного
события
</t>
  </si>
  <si>
    <t>№ п/п</t>
  </si>
  <si>
    <t>План начала реализации мероприятия / факт начала реализации мероприятия</t>
  </si>
  <si>
    <t xml:space="preserve">План окончания
реализации мероприятия,
наступления контрольного события / факт
окончания
реализации мероприятия,
наступления контрольного события
</t>
  </si>
  <si>
    <t>Кассовые расходы в разрезе источников финансирования, тыс. рублей</t>
  </si>
  <si>
    <t>местный бюджет, всего</t>
  </si>
  <si>
    <t>в том числе</t>
  </si>
  <si>
    <t>федеральный бюджет</t>
  </si>
  <si>
    <t>краевой бюджет</t>
  </si>
  <si>
    <t>средства участников Программы</t>
  </si>
  <si>
    <t>оценка выпадающих доходов</t>
  </si>
  <si>
    <t>Итого (Графа 5+8)</t>
  </si>
  <si>
    <t>01.01.2018</t>
  </si>
  <si>
    <t>31.12.2018</t>
  </si>
  <si>
    <t xml:space="preserve">5. Программа "Развитие жилищно- коммунального хозяйства, защита населения и территории  от чрезвычайных ситуаций в  Ипатовском городском округе Ставропольского края" </t>
  </si>
  <si>
    <t>Подпрограмма: «Энергосбережение и повышение энергетической эффективности»</t>
  </si>
  <si>
    <t>5.1.</t>
  </si>
  <si>
    <t>5.1.1.</t>
  </si>
  <si>
    <t xml:space="preserve">Основное мероприятие: Изготовление проектно - сметной документации «Модернизация, устройство автономных источников теплоснабжения в школьных и дошкольных учреждениях Ипатовского городского округа с проведением экспертизы"
</t>
  </si>
  <si>
    <t>5.1.2.</t>
  </si>
  <si>
    <t xml:space="preserve">Основное мероприятие: Модернизация, устройство автономных  источников теплоснабжения в школьных и дошкольных учреждениях Ипатовскогогородского округа
</t>
  </si>
  <si>
    <t>5.1.3.</t>
  </si>
  <si>
    <t>Основное мероприятие: Проведение работ по замене оконных блоков в муниципальных дошкольных образовательных организациях</t>
  </si>
  <si>
    <t>5.2.</t>
  </si>
  <si>
    <t>Подпрограмма «Благоустройство территории Ипатовского городского округа»</t>
  </si>
  <si>
    <t>5.2.1.</t>
  </si>
  <si>
    <t>Основное мероприятие: Организация и содержание мест захоронения</t>
  </si>
  <si>
    <t>5.2.2.</t>
  </si>
  <si>
    <t>Основное мероприятие: Организация деятельности по сбору и транспортированию твердых коммунальных отходов</t>
  </si>
  <si>
    <t>Основное мероприятие: Расходы на уличное освещение</t>
  </si>
  <si>
    <t>5.2.3.</t>
  </si>
  <si>
    <t>5.2.4.</t>
  </si>
  <si>
    <t>Основное мероприятие: Мероприятия по благоустройству</t>
  </si>
  <si>
    <t>5.2.5.</t>
  </si>
  <si>
    <t>Основное мероприятие: Благоустройство парковой зоны</t>
  </si>
  <si>
    <t>5.3.</t>
  </si>
  <si>
    <t>5.3.1.</t>
  </si>
  <si>
    <t xml:space="preserve">Основное мероприятие: Мероприятия по совершенствованию и развитию гражданской обороны
</t>
  </si>
  <si>
    <t>5.3.2.</t>
  </si>
  <si>
    <t>Основное мероприятие: Мероприятия по защите населения и территорий от чрезвычайных ситуаций природного и техногенного характера</t>
  </si>
  <si>
    <t>Подпрограмма: "Комплексное развитие систем коммунальной инфраструктуры"</t>
  </si>
  <si>
    <t>5.4.</t>
  </si>
  <si>
    <t>Основное мероприятие: Улучшение системы водоснабжения на территории Ипатовского городского округа Ставропольского края</t>
  </si>
  <si>
    <t>5.4.1.</t>
  </si>
  <si>
    <t>5.4.2.</t>
  </si>
  <si>
    <t>Основное мероприятие: Газификация населенных пунктов Ипатовского городского округа Ставропольского края</t>
  </si>
  <si>
    <t>5.4.3.</t>
  </si>
  <si>
    <t>Основное мероприятие: Разработка и актуализация схем теплоснабжения водоснабжения и водоотведения территории Ипатовского городского округа Ставропольского края</t>
  </si>
  <si>
    <t>5.5.</t>
  </si>
  <si>
    <t>Подпрограмма "Обеспечение реализации Программы и иных мероприятий"</t>
  </si>
  <si>
    <t>5.5.1.</t>
  </si>
  <si>
    <t>Основное мероприятие: Обеспечение деятельности органа управления по работе с территориями Ипатовского городского округа Ставропольского края</t>
  </si>
  <si>
    <t>Основное мероприятие: Социальная поддержка граждан</t>
  </si>
  <si>
    <t>Контрольное событие: Средства индивидуальной защиты сотрудникам спасательных служб ГО в отчетном периоде не приобретались. Создан резервный фонд администрации Ипатовского городского округа.</t>
  </si>
  <si>
    <t>Подпрограмма «Развитие и совершенствование гражданской обороны и защиты населения, территорий от чрезвычайных ситуаций в Ипатовском городском округе  Ставропольского края»</t>
  </si>
  <si>
    <t xml:space="preserve">Контрольное событие:  Денежные средства направлены на обеспечение деятельности МКУ ЕДДС ИГО СК в сфере предупреждения ЧС.
</t>
  </si>
  <si>
    <t>Контрольное событие: В отчетном периоде в  муниципальных  учреждениях установлено 1654,38 кв.м. оконных блоков из ПВХ. Кассовое исполнение составило 89,4% к плану</t>
  </si>
  <si>
    <t>Контрольное событие: За январь- сентябрь 2018г. проведена уборка мест захоронения на площади 19,7 гектар. Выполнены проезды в щебеночном исполнении на кладбище на 3167,0 кв.м.</t>
  </si>
  <si>
    <t xml:space="preserve">Контрольное событие: Организована деятельность по сбору и транспортированию твердых коммунальных отходов. В отчетном периоде объем собранных и транспортированных отходов составил 2950,0 м3.
</t>
  </si>
  <si>
    <t xml:space="preserve">Контрольное событие 1: Оплата за потребленную электрическую энергию на уличное освещение за январь- сентябрь 2018 года составила 4601,87 тыс. руб. 
</t>
  </si>
  <si>
    <t xml:space="preserve">Контрольное событие 2: Расходы на проведение ремонта уличного освещения в отчетном периоде составили  1643,60 тыс.руб.
</t>
  </si>
  <si>
    <t>Контрольное событие :  В отчетном периоде проводились мероприятия по оплате за электроснабжение насосной станции</t>
  </si>
  <si>
    <t xml:space="preserve">Контрольное событие: Расходы на обеспечение  деятельности управления по работе с территориями Ипатовского городского округа Ставропольского края за январь- сентябрь 2018 года составлили 81,2% к плану
</t>
  </si>
  <si>
    <t>Контрольное событие: Выплачены социальные пособия на погребение 111,95 тыс.руб. (37,3% к годовому плану)</t>
  </si>
  <si>
    <t xml:space="preserve">Контрольное событие: Изготовление проектно – сметныой документации на модернизацию, устройство автономных источников теплоснабжения в школьных и дошкольных учреждениях Ипатовского городского округа с проведением экспертизы за 9 месяцев 2018 года не осуществлялась по причине отсутствия финансирования
</t>
  </si>
  <si>
    <t xml:space="preserve">Контрольное событие: В отчетном периоде модернизация источников теплоснабжения устройств автономных  источников теплоснабжения в школьных и дошкольных учреждениях Ипатовского городского округа Ставропольского края не производилась по причине отсутствия финансирования
</t>
  </si>
  <si>
    <t>Контрольное событие: Благоустроена парковая зона  по ул. Оржоникидзе между ул. Ленинградской и ул. Гагарина. Сумма контракта составила 1 621,31 тыс. руб. (23,3% к годовому плану). Освоение средств в полном объеме планируется до конца текущего года.</t>
  </si>
  <si>
    <t>Контрольное событие: Схемы теплоснабжения, водоснабжения и водоотведения на территории Ипатовского городского округа Ставропольского края планируются к разработке до конца 2018г.</t>
  </si>
  <si>
    <t xml:space="preserve">Контрольное событие:    На текущий момент заключен контракт на оказание услуг по по внедрению строительного контроля при выполнении подрядных работ по объекты «Строительство разводящих газовых сетей х.Красный Кундуль, х. Верхний Кундуль, х. Средний Кундуль Ипатовского района Ставропольского края», цена контракта 99,99 тыс. руб. (в т.ч.: за счет средств краевого бюджета- 94,99 тыс. руб., за счет средств местного бюджета- 5,0 тыс. руб.), муниципальный контракт «Строительство разводящих газовых сетей х.Красный Кундуль, х. Верхний Кундуль, х. Средний Кундуль Ипатовского района Ставропольского края», цена контракта- 7 134,42 тыс. руб. ( в т.ч.: за счет средств краевого бюджета- 6 777,7 тыс. руб., за счет средств краевого бюджета- 356,72 тыс. руб.). В текущем году планируется овсоение </t>
  </si>
  <si>
    <t xml:space="preserve">Контрольное событие: В отчетном периоде проведены работы по благоустройству и озеленению Ипатовского городского округа на сумму 2 710,45 тыс.руб. (32,7% к годовому плану). Освоение денежных средств в полном объеме планируется до конца отчетного года.
</t>
  </si>
  <si>
    <t>Мониторинг реализации муниципальной программы "Развитие жилищно- коммунального хозяйства, защита населения и территории от чрезвычайных ситуаций в Ипатовском городском округе Ставропольского края" за 9 месяцев 2018г.</t>
  </si>
</sst>
</file>

<file path=xl/styles.xml><?xml version="1.0" encoding="utf-8"?>
<styleSheet xmlns="http://schemas.openxmlformats.org/spreadsheetml/2006/main">
  <numFmts count="1">
    <numFmt numFmtId="43" formatCode="_-* #,##0.00_р_._-;\-* #,##0.00_р_._-;_-* &quot;-&quot;??_р_._-;_-@_-"/>
  </numFmts>
  <fonts count="8">
    <font>
      <sz val="11"/>
      <color theme="1"/>
      <name val="Calibri"/>
      <family val="2"/>
      <scheme val="minor"/>
    </font>
    <font>
      <sz val="10"/>
      <name val="Arial"/>
      <family val="2"/>
    </font>
    <font>
      <sz val="9"/>
      <color theme="1"/>
      <name val="Times New Roman"/>
      <family val="1"/>
    </font>
    <font>
      <sz val="9"/>
      <name val="Times New Roman"/>
      <family val="1"/>
    </font>
    <font>
      <b/>
      <sz val="9"/>
      <name val="Times New Roman"/>
      <family val="1"/>
    </font>
    <font>
      <b/>
      <sz val="9"/>
      <name val="Calibri"/>
      <family val="2"/>
      <scheme val="minor"/>
    </font>
    <font>
      <sz val="11"/>
      <name val="Calibri"/>
      <family val="2"/>
      <scheme val="minor"/>
    </font>
    <font>
      <sz val="11"/>
      <color theme="1"/>
      <name val="Times New Roman"/>
      <family val="1"/>
    </font>
  </fonts>
  <fills count="3">
    <fill>
      <patternFill/>
    </fill>
    <fill>
      <patternFill patternType="gray125"/>
    </fill>
    <fill>
      <patternFill patternType="solid">
        <fgColor theme="0" tint="-0.1499900072813034"/>
        <bgColor indexed="64"/>
      </patternFill>
    </fill>
  </fills>
  <borders count="8">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52">
    <xf numFmtId="0" fontId="0" fillId="0" borderId="0" xfId="0"/>
    <xf numFmtId="0" fontId="2" fillId="0" borderId="1" xfId="0" applyFont="1" applyBorder="1" applyAlignment="1">
      <alignment horizontal="center" vertical="top"/>
    </xf>
    <xf numFmtId="0" fontId="2" fillId="0" borderId="1" xfId="0" applyFont="1" applyBorder="1" applyAlignment="1">
      <alignment horizontal="center" vertical="top" wrapText="1"/>
    </xf>
    <xf numFmtId="0" fontId="2" fillId="0" borderId="0" xfId="0" applyFont="1" applyAlignment="1">
      <alignment horizontal="center" vertical="top" wrapText="1"/>
    </xf>
    <xf numFmtId="4" fontId="0" fillId="0" borderId="0" xfId="0" applyNumberFormat="1"/>
    <xf numFmtId="2" fontId="0" fillId="0" borderId="0" xfId="0" applyNumberFormat="1"/>
    <xf numFmtId="43" fontId="0" fillId="0" borderId="0" xfId="0" applyNumberFormat="1"/>
    <xf numFmtId="49" fontId="3" fillId="0" borderId="1" xfId="20" applyNumberFormat="1" applyFont="1" applyFill="1" applyBorder="1" applyAlignment="1">
      <alignment horizontal="center" vertical="center"/>
      <protection/>
    </xf>
    <xf numFmtId="0" fontId="0" fillId="0" borderId="0" xfId="0" applyAlignment="1">
      <alignment/>
    </xf>
    <xf numFmtId="0" fontId="3" fillId="0" borderId="1" xfId="0" applyFont="1" applyFill="1" applyBorder="1" applyAlignment="1">
      <alignment vertical="top"/>
    </xf>
    <xf numFmtId="2" fontId="3" fillId="0" borderId="1" xfId="0" applyNumberFormat="1" applyFont="1" applyFill="1" applyBorder="1" applyAlignment="1">
      <alignment horizontal="center" vertical="center"/>
    </xf>
    <xf numFmtId="49" fontId="4" fillId="0" borderId="1" xfId="20" applyNumberFormat="1" applyFont="1" applyFill="1" applyBorder="1" applyAlignment="1">
      <alignment horizontal="center" vertical="center"/>
      <protection/>
    </xf>
    <xf numFmtId="2" fontId="4" fillId="0" borderId="1" xfId="0" applyNumberFormat="1" applyFont="1" applyFill="1" applyBorder="1" applyAlignment="1">
      <alignment horizontal="center" vertical="center"/>
    </xf>
    <xf numFmtId="0" fontId="3" fillId="0" borderId="1" xfId="0" applyFont="1" applyFill="1" applyBorder="1" applyAlignment="1">
      <alignment wrapText="1"/>
    </xf>
    <xf numFmtId="0" fontId="3" fillId="0" borderId="1" xfId="0" applyFont="1" applyFill="1" applyBorder="1" applyAlignment="1">
      <alignment vertical="top" wrapText="1"/>
    </xf>
    <xf numFmtId="0" fontId="3" fillId="0" borderId="1" xfId="0" applyFont="1" applyFill="1" applyBorder="1" applyAlignment="1">
      <alignment horizontal="left" vertical="top" wrapText="1"/>
    </xf>
    <xf numFmtId="0" fontId="4" fillId="0" borderId="1" xfId="0" applyFont="1" applyFill="1" applyBorder="1" applyAlignment="1">
      <alignment vertical="top"/>
    </xf>
    <xf numFmtId="0" fontId="4" fillId="0" borderId="1" xfId="0" applyFont="1" applyFill="1" applyBorder="1" applyAlignment="1">
      <alignment vertical="top" wrapText="1"/>
    </xf>
    <xf numFmtId="0" fontId="4" fillId="0" borderId="1" xfId="0" applyFont="1" applyFill="1" applyBorder="1" applyAlignment="1">
      <alignment wrapText="1"/>
    </xf>
    <xf numFmtId="0" fontId="3" fillId="0" borderId="0" xfId="0" applyFont="1" applyFill="1" applyAlignment="1">
      <alignment horizontal="left" vertical="top" wrapText="1"/>
    </xf>
    <xf numFmtId="0" fontId="4" fillId="0" borderId="1" xfId="0" applyFont="1" applyFill="1" applyBorder="1" applyAlignment="1">
      <alignment horizontal="left" vertical="top"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vertical="top"/>
    </xf>
    <xf numFmtId="0" fontId="3" fillId="0" borderId="1" xfId="0" applyFont="1" applyFill="1" applyBorder="1"/>
    <xf numFmtId="0" fontId="3" fillId="0" borderId="1" xfId="0" applyFont="1" applyFill="1" applyBorder="1" applyAlignment="1">
      <alignment horizontal="left" vertical="top"/>
    </xf>
    <xf numFmtId="0" fontId="3" fillId="0" borderId="1" xfId="0" applyFont="1" applyFill="1" applyBorder="1" applyAlignment="1">
      <alignment horizontal="justify"/>
    </xf>
    <xf numFmtId="0" fontId="4" fillId="0" borderId="1" xfId="0" applyFont="1" applyFill="1" applyBorder="1" applyAlignment="1">
      <alignment horizontal="left" vertical="top"/>
    </xf>
    <xf numFmtId="2" fontId="5" fillId="0" borderId="1" xfId="0" applyNumberFormat="1" applyFont="1" applyFill="1" applyBorder="1" applyAlignment="1">
      <alignment horizontal="center" vertical="center"/>
    </xf>
    <xf numFmtId="0" fontId="7" fillId="0" borderId="0" xfId="0" applyFont="1"/>
    <xf numFmtId="0" fontId="7" fillId="0" borderId="0" xfId="0" applyFont="1" applyAlignment="1">
      <alignment/>
    </xf>
    <xf numFmtId="0" fontId="3"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3" fillId="0" borderId="2" xfId="0" applyFont="1" applyFill="1" applyBorder="1" applyAlignment="1">
      <alignment horizontal="left" wrapText="1"/>
    </xf>
    <xf numFmtId="0" fontId="3" fillId="0" borderId="3" xfId="0"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2" fillId="0" borderId="5" xfId="0" applyFont="1" applyBorder="1" applyAlignment="1">
      <alignment horizontal="center" vertical="top"/>
    </xf>
    <xf numFmtId="0" fontId="2" fillId="0" borderId="6" xfId="0" applyFont="1" applyBorder="1" applyAlignment="1">
      <alignment horizontal="center" vertical="top"/>
    </xf>
    <xf numFmtId="0" fontId="2" fillId="0" borderId="7" xfId="0" applyFont="1" applyBorder="1" applyAlignment="1">
      <alignment horizontal="center" vertical="top"/>
    </xf>
    <xf numFmtId="0" fontId="2" fillId="0" borderId="2" xfId="0" applyFont="1" applyBorder="1" applyAlignment="1">
      <alignment horizontal="center" vertical="top"/>
    </xf>
    <xf numFmtId="0" fontId="2" fillId="0" borderId="4" xfId="0" applyFont="1" applyBorder="1" applyAlignment="1">
      <alignment horizontal="center" vertical="top"/>
    </xf>
    <xf numFmtId="0" fontId="2" fillId="0" borderId="3" xfId="0" applyFont="1" applyBorder="1" applyAlignment="1">
      <alignment horizontal="center" vertical="top"/>
    </xf>
    <xf numFmtId="0" fontId="2" fillId="0" borderId="1" xfId="0" applyFont="1" applyBorder="1" applyAlignment="1">
      <alignment horizontal="center" vertical="top" wrapText="1"/>
    </xf>
    <xf numFmtId="0" fontId="7" fillId="0" borderId="0" xfId="0" applyFont="1" applyAlignment="1">
      <alignment horizontal="center" wrapText="1"/>
    </xf>
  </cellXfs>
  <cellStyles count="7">
    <cellStyle name="Normal" xfId="0"/>
    <cellStyle name="Percent" xfId="15"/>
    <cellStyle name="Currency" xfId="16"/>
    <cellStyle name="Currency [0]" xfId="17"/>
    <cellStyle name="Comma" xfId="18"/>
    <cellStyle name="Comma [0]" xfId="19"/>
    <cellStyle name="Обычный_ПРИЛОЖЕНИЕ №3, № 4 предельные объемы 2016"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2</xdr:row>
      <xdr:rowOff>133350</xdr:rowOff>
    </xdr:from>
    <xdr:to>
      <xdr:col>1</xdr:col>
      <xdr:colOff>200025</xdr:colOff>
      <xdr:row>2</xdr:row>
      <xdr:rowOff>133350</xdr:rowOff>
    </xdr:to>
    <xdr:sp macro="" textlink="">
      <xdr:nvSpPr>
        <xdr:cNvPr id="1025" name="Line 1"/>
        <xdr:cNvSpPr>
          <a:spLocks noChangeShapeType="1"/>
        </xdr:cNvSpPr>
      </xdr:nvSpPr>
      <xdr:spPr bwMode="auto">
        <a:xfrm>
          <a:off x="581025" y="695325"/>
          <a:ext cx="0" cy="0"/>
        </a:xfrm>
        <a:prstGeom prst="line">
          <a:avLst/>
        </a:prstGeom>
        <a:noFill/>
        <a:ln w="9525">
          <a:solidFill>
            <a:srgbClr val="000000"/>
          </a:solidFill>
          <a:round/>
          <a:headEnd type="none"/>
          <a:tailEnd type="none"/>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5"/>
  <sheetViews>
    <sheetView tabSelected="1" workbookViewId="0" topLeftCell="A1">
      <selection activeCell="M11" sqref="M11"/>
    </sheetView>
  </sheetViews>
  <sheetFormatPr defaultColWidth="9.140625" defaultRowHeight="15"/>
  <cols>
    <col min="1" max="1" width="5.7109375" style="0" customWidth="1"/>
    <col min="2" max="2" width="47.28125" style="0" customWidth="1"/>
    <col min="3" max="3" width="10.8515625" style="0" customWidth="1"/>
    <col min="4" max="4" width="12.140625" style="0" customWidth="1"/>
    <col min="5" max="5" width="10.28125" style="0" customWidth="1"/>
    <col min="6" max="6" width="10.8515625" style="0" customWidth="1"/>
    <col min="7" max="7" width="9.7109375" style="0" customWidth="1"/>
    <col min="8" max="8" width="10.140625" style="0" customWidth="1"/>
    <col min="9" max="9" width="10.28125" style="0" customWidth="1"/>
    <col min="10" max="10" width="11.421875" style="0" customWidth="1"/>
    <col min="11" max="11" width="15.140625" style="0" customWidth="1"/>
    <col min="14" max="14" width="13.28125" style="0" bestFit="1" customWidth="1"/>
  </cols>
  <sheetData>
    <row r="1" spans="5:10" ht="15">
      <c r="E1" s="28"/>
      <c r="F1" s="28"/>
      <c r="G1" s="28"/>
      <c r="H1" s="28"/>
      <c r="I1" s="28"/>
      <c r="J1" s="28"/>
    </row>
    <row r="2" spans="1:11" ht="29.25" customHeight="1">
      <c r="A2" s="8"/>
      <c r="B2" s="51" t="s">
        <v>70</v>
      </c>
      <c r="C2" s="51"/>
      <c r="D2" s="51"/>
      <c r="E2" s="51"/>
      <c r="F2" s="51"/>
      <c r="G2" s="51"/>
      <c r="H2" s="51"/>
      <c r="I2" s="51"/>
      <c r="J2" s="51"/>
      <c r="K2" s="8"/>
    </row>
    <row r="3" spans="1:11" ht="15">
      <c r="A3" s="8"/>
      <c r="B3" s="8"/>
      <c r="C3" s="8"/>
      <c r="D3" s="8"/>
      <c r="E3" s="29"/>
      <c r="F3" s="28"/>
      <c r="G3" s="28"/>
      <c r="H3" s="29"/>
      <c r="I3" s="29"/>
      <c r="J3" s="29"/>
      <c r="K3" s="8"/>
    </row>
    <row r="4" ht="15">
      <c r="F4" s="8"/>
    </row>
    <row r="5" spans="1:10" ht="15">
      <c r="A5" s="44" t="s">
        <v>1</v>
      </c>
      <c r="B5" s="41" t="s">
        <v>0</v>
      </c>
      <c r="C5" s="41" t="s">
        <v>2</v>
      </c>
      <c r="D5" s="41" t="s">
        <v>3</v>
      </c>
      <c r="E5" s="47" t="s">
        <v>4</v>
      </c>
      <c r="F5" s="49"/>
      <c r="G5" s="49"/>
      <c r="H5" s="49"/>
      <c r="I5" s="49"/>
      <c r="J5" s="48"/>
    </row>
    <row r="6" spans="1:11" ht="104.25" customHeight="1">
      <c r="A6" s="45"/>
      <c r="B6" s="42"/>
      <c r="C6" s="42"/>
      <c r="D6" s="45"/>
      <c r="E6" s="41" t="s">
        <v>5</v>
      </c>
      <c r="F6" s="47" t="s">
        <v>6</v>
      </c>
      <c r="G6" s="48"/>
      <c r="H6" s="41" t="s">
        <v>9</v>
      </c>
      <c r="I6" s="41" t="s">
        <v>10</v>
      </c>
      <c r="J6" s="50" t="s">
        <v>11</v>
      </c>
      <c r="K6" s="6"/>
    </row>
    <row r="7" spans="1:14" ht="36.75" customHeight="1">
      <c r="A7" s="46"/>
      <c r="B7" s="43"/>
      <c r="C7" s="43"/>
      <c r="D7" s="46"/>
      <c r="E7" s="43"/>
      <c r="F7" s="2" t="s">
        <v>7</v>
      </c>
      <c r="G7" s="3" t="s">
        <v>8</v>
      </c>
      <c r="H7" s="46"/>
      <c r="I7" s="43"/>
      <c r="J7" s="50"/>
      <c r="K7" s="4"/>
      <c r="N7" s="6"/>
    </row>
    <row r="8" spans="1:11" ht="15">
      <c r="A8" s="1">
        <v>1</v>
      </c>
      <c r="B8" s="1">
        <v>2</v>
      </c>
      <c r="C8" s="1">
        <v>3</v>
      </c>
      <c r="D8" s="1">
        <v>4</v>
      </c>
      <c r="E8" s="1">
        <v>5</v>
      </c>
      <c r="F8" s="1">
        <v>6</v>
      </c>
      <c r="G8" s="1">
        <v>7</v>
      </c>
      <c r="H8" s="1">
        <v>8</v>
      </c>
      <c r="I8" s="1">
        <v>9</v>
      </c>
      <c r="J8" s="1">
        <v>10</v>
      </c>
      <c r="K8" s="5"/>
    </row>
    <row r="9" spans="1:10" ht="27" customHeight="1">
      <c r="A9" s="35" t="s">
        <v>14</v>
      </c>
      <c r="B9" s="36"/>
      <c r="C9" s="36"/>
      <c r="D9" s="36"/>
      <c r="E9" s="36"/>
      <c r="F9" s="36"/>
      <c r="G9" s="36"/>
      <c r="H9" s="36"/>
      <c r="I9" s="36"/>
      <c r="J9" s="37"/>
    </row>
    <row r="10" spans="1:11" ht="26.25" customHeight="1">
      <c r="A10" s="26" t="s">
        <v>16</v>
      </c>
      <c r="B10" s="20" t="s">
        <v>15</v>
      </c>
      <c r="C10" s="11" t="s">
        <v>12</v>
      </c>
      <c r="D10" s="11" t="s">
        <v>13</v>
      </c>
      <c r="E10" s="12">
        <f>-E11+E13+E15</f>
        <v>7689.52</v>
      </c>
      <c r="F10" s="12">
        <f aca="true" t="shared" si="0" ref="F10:I10">-F11+F13+F15</f>
        <v>0</v>
      </c>
      <c r="G10" s="12">
        <f t="shared" si="0"/>
        <v>7074.36</v>
      </c>
      <c r="H10" s="12">
        <f t="shared" si="0"/>
        <v>0</v>
      </c>
      <c r="I10" s="12">
        <f t="shared" si="0"/>
        <v>0</v>
      </c>
      <c r="J10" s="12">
        <f>E10+H10</f>
        <v>7689.52</v>
      </c>
      <c r="K10" s="5"/>
    </row>
    <row r="11" spans="1:10" ht="60.75" customHeight="1">
      <c r="A11" s="9" t="s">
        <v>17</v>
      </c>
      <c r="B11" s="15" t="s">
        <v>18</v>
      </c>
      <c r="C11" s="7" t="s">
        <v>12</v>
      </c>
      <c r="D11" s="7" t="s">
        <v>13</v>
      </c>
      <c r="E11" s="10">
        <v>0</v>
      </c>
      <c r="F11" s="10">
        <v>0</v>
      </c>
      <c r="G11" s="10">
        <v>0</v>
      </c>
      <c r="H11" s="10">
        <v>0</v>
      </c>
      <c r="I11" s="10">
        <v>0</v>
      </c>
      <c r="J11" s="10">
        <f>E11+H11</f>
        <v>0</v>
      </c>
    </row>
    <row r="12" spans="1:10" ht="24" customHeight="1">
      <c r="A12" s="30" t="s">
        <v>64</v>
      </c>
      <c r="B12" s="33"/>
      <c r="C12" s="33"/>
      <c r="D12" s="33"/>
      <c r="E12" s="33"/>
      <c r="F12" s="33"/>
      <c r="G12" s="33"/>
      <c r="H12" s="33"/>
      <c r="I12" s="33"/>
      <c r="J12" s="34"/>
    </row>
    <row r="13" spans="1:10" ht="38.25" customHeight="1">
      <c r="A13" s="9" t="s">
        <v>19</v>
      </c>
      <c r="B13" s="14" t="s">
        <v>20</v>
      </c>
      <c r="C13" s="7" t="s">
        <v>12</v>
      </c>
      <c r="D13" s="7" t="s">
        <v>13</v>
      </c>
      <c r="E13" s="10">
        <v>0</v>
      </c>
      <c r="F13" s="10">
        <v>0</v>
      </c>
      <c r="G13" s="10">
        <v>0</v>
      </c>
      <c r="H13" s="10">
        <v>0</v>
      </c>
      <c r="I13" s="10">
        <v>0</v>
      </c>
      <c r="J13" s="10">
        <f>E13+H13</f>
        <v>0</v>
      </c>
    </row>
    <row r="14" spans="1:10" ht="25.5" customHeight="1">
      <c r="A14" s="30" t="s">
        <v>65</v>
      </c>
      <c r="B14" s="33"/>
      <c r="C14" s="33"/>
      <c r="D14" s="33"/>
      <c r="E14" s="33"/>
      <c r="F14" s="33"/>
      <c r="G14" s="33"/>
      <c r="H14" s="33"/>
      <c r="I14" s="33"/>
      <c r="J14" s="34"/>
    </row>
    <row r="15" spans="1:10" ht="36.75">
      <c r="A15" s="9" t="s">
        <v>21</v>
      </c>
      <c r="B15" s="25" t="s">
        <v>22</v>
      </c>
      <c r="C15" s="7" t="s">
        <v>12</v>
      </c>
      <c r="D15" s="7" t="s">
        <v>13</v>
      </c>
      <c r="E15" s="10">
        <v>7689.52</v>
      </c>
      <c r="F15" s="10">
        <v>0</v>
      </c>
      <c r="G15" s="10">
        <v>7074.36</v>
      </c>
      <c r="H15" s="10">
        <v>0</v>
      </c>
      <c r="I15" s="10">
        <v>0</v>
      </c>
      <c r="J15" s="10">
        <f>E15+H15</f>
        <v>7689.52</v>
      </c>
    </row>
    <row r="16" spans="1:10" ht="15" customHeight="1">
      <c r="A16" s="30" t="s">
        <v>56</v>
      </c>
      <c r="B16" s="33"/>
      <c r="C16" s="33"/>
      <c r="D16" s="33"/>
      <c r="E16" s="33"/>
      <c r="F16" s="33"/>
      <c r="G16" s="33"/>
      <c r="H16" s="33"/>
      <c r="I16" s="33"/>
      <c r="J16" s="34"/>
    </row>
    <row r="17" spans="1:10" ht="24" customHeight="1">
      <c r="A17" s="16" t="s">
        <v>23</v>
      </c>
      <c r="B17" s="17" t="s">
        <v>24</v>
      </c>
      <c r="C17" s="11" t="s">
        <v>12</v>
      </c>
      <c r="D17" s="11" t="s">
        <v>13</v>
      </c>
      <c r="E17" s="12">
        <f>E18+E20+E22+E25+E27</f>
        <v>13192.9</v>
      </c>
      <c r="F17" s="12">
        <f aca="true" t="shared" si="1" ref="F17:I17">F18+F20+F22+F25+F27</f>
        <v>0</v>
      </c>
      <c r="G17" s="12">
        <f t="shared" si="1"/>
        <v>565.31</v>
      </c>
      <c r="H17" s="12">
        <f t="shared" si="1"/>
        <v>0</v>
      </c>
      <c r="I17" s="12">
        <f t="shared" si="1"/>
        <v>0</v>
      </c>
      <c r="J17" s="12">
        <f>E17+H17</f>
        <v>13192.9</v>
      </c>
    </row>
    <row r="18" spans="1:10" ht="24">
      <c r="A18" s="9" t="s">
        <v>25</v>
      </c>
      <c r="B18" s="14" t="s">
        <v>26</v>
      </c>
      <c r="C18" s="7" t="s">
        <v>12</v>
      </c>
      <c r="D18" s="7" t="s">
        <v>13</v>
      </c>
      <c r="E18" s="10">
        <v>795.33</v>
      </c>
      <c r="F18" s="10">
        <v>0</v>
      </c>
      <c r="G18" s="10">
        <v>0</v>
      </c>
      <c r="H18" s="10">
        <v>0</v>
      </c>
      <c r="I18" s="10">
        <v>0</v>
      </c>
      <c r="J18" s="10">
        <f>E18+H18</f>
        <v>795.33</v>
      </c>
    </row>
    <row r="19" spans="1:10" ht="15">
      <c r="A19" s="38" t="s">
        <v>57</v>
      </c>
      <c r="B19" s="39"/>
      <c r="C19" s="39"/>
      <c r="D19" s="39"/>
      <c r="E19" s="39"/>
      <c r="F19" s="39"/>
      <c r="G19" s="39"/>
      <c r="H19" s="39"/>
      <c r="I19" s="39"/>
      <c r="J19" s="40"/>
    </row>
    <row r="20" spans="1:10" ht="24.75">
      <c r="A20" s="9" t="s">
        <v>27</v>
      </c>
      <c r="B20" s="13" t="s">
        <v>28</v>
      </c>
      <c r="C20" s="7" t="s">
        <v>12</v>
      </c>
      <c r="D20" s="7" t="s">
        <v>13</v>
      </c>
      <c r="E20" s="10">
        <v>1820.34</v>
      </c>
      <c r="F20" s="10">
        <v>0</v>
      </c>
      <c r="G20" s="10">
        <v>0</v>
      </c>
      <c r="H20" s="10">
        <v>0</v>
      </c>
      <c r="I20" s="10">
        <v>0</v>
      </c>
      <c r="J20" s="21">
        <f>E20+H20</f>
        <v>1820.34</v>
      </c>
    </row>
    <row r="21" spans="1:10" ht="25.5" customHeight="1">
      <c r="A21" s="30" t="s">
        <v>58</v>
      </c>
      <c r="B21" s="33"/>
      <c r="C21" s="33"/>
      <c r="D21" s="33"/>
      <c r="E21" s="33"/>
      <c r="F21" s="33"/>
      <c r="G21" s="33"/>
      <c r="H21" s="33"/>
      <c r="I21" s="33"/>
      <c r="J21" s="34"/>
    </row>
    <row r="22" spans="1:10" ht="15">
      <c r="A22" s="22" t="s">
        <v>30</v>
      </c>
      <c r="B22" s="9" t="s">
        <v>29</v>
      </c>
      <c r="C22" s="7" t="s">
        <v>12</v>
      </c>
      <c r="D22" s="7" t="s">
        <v>13</v>
      </c>
      <c r="E22" s="10">
        <v>6245.47</v>
      </c>
      <c r="F22" s="10">
        <v>0</v>
      </c>
      <c r="G22" s="10">
        <v>0</v>
      </c>
      <c r="H22" s="10">
        <v>0</v>
      </c>
      <c r="I22" s="10">
        <v>0</v>
      </c>
      <c r="J22" s="10">
        <f>E22+H22</f>
        <v>6245.47</v>
      </c>
    </row>
    <row r="23" spans="1:10" ht="15">
      <c r="A23" s="30" t="s">
        <v>59</v>
      </c>
      <c r="B23" s="33"/>
      <c r="C23" s="33"/>
      <c r="D23" s="33"/>
      <c r="E23" s="33"/>
      <c r="F23" s="33"/>
      <c r="G23" s="33"/>
      <c r="H23" s="33"/>
      <c r="I23" s="33"/>
      <c r="J23" s="34"/>
    </row>
    <row r="24" spans="1:10" ht="15">
      <c r="A24" s="30" t="s">
        <v>60</v>
      </c>
      <c r="B24" s="31"/>
      <c r="C24" s="31"/>
      <c r="D24" s="31"/>
      <c r="E24" s="31"/>
      <c r="F24" s="31"/>
      <c r="G24" s="31"/>
      <c r="H24" s="31"/>
      <c r="I24" s="31"/>
      <c r="J24" s="32"/>
    </row>
    <row r="25" spans="1:10" ht="15">
      <c r="A25" s="23" t="s">
        <v>31</v>
      </c>
      <c r="B25" s="23" t="s">
        <v>32</v>
      </c>
      <c r="C25" s="7" t="s">
        <v>12</v>
      </c>
      <c r="D25" s="7" t="s">
        <v>13</v>
      </c>
      <c r="E25" s="10">
        <v>2710.45</v>
      </c>
      <c r="F25" s="10">
        <v>0</v>
      </c>
      <c r="G25" s="10">
        <v>0</v>
      </c>
      <c r="H25" s="10">
        <v>0</v>
      </c>
      <c r="I25" s="10">
        <v>0</v>
      </c>
      <c r="J25" s="10">
        <f>E25+H25</f>
        <v>2710.45</v>
      </c>
    </row>
    <row r="26" spans="1:10" ht="25.5" customHeight="1">
      <c r="A26" s="30" t="s">
        <v>69</v>
      </c>
      <c r="B26" s="33"/>
      <c r="C26" s="33"/>
      <c r="D26" s="33"/>
      <c r="E26" s="33"/>
      <c r="F26" s="33"/>
      <c r="G26" s="33"/>
      <c r="H26" s="33"/>
      <c r="I26" s="33"/>
      <c r="J26" s="34"/>
    </row>
    <row r="27" spans="1:10" ht="15">
      <c r="A27" s="23" t="s">
        <v>33</v>
      </c>
      <c r="B27" s="23" t="s">
        <v>34</v>
      </c>
      <c r="C27" s="7" t="s">
        <v>12</v>
      </c>
      <c r="D27" s="7" t="s">
        <v>13</v>
      </c>
      <c r="E27" s="10">
        <v>1621.31</v>
      </c>
      <c r="F27" s="10">
        <v>0</v>
      </c>
      <c r="G27" s="10">
        <v>565.31</v>
      </c>
      <c r="H27" s="10">
        <v>0</v>
      </c>
      <c r="I27" s="10">
        <v>0</v>
      </c>
      <c r="J27" s="10">
        <f>E27+H27</f>
        <v>1621.31</v>
      </c>
    </row>
    <row r="28" spans="1:10" ht="23.25" customHeight="1">
      <c r="A28" s="30" t="s">
        <v>66</v>
      </c>
      <c r="B28" s="33"/>
      <c r="C28" s="33"/>
      <c r="D28" s="33"/>
      <c r="E28" s="33"/>
      <c r="F28" s="33"/>
      <c r="G28" s="33"/>
      <c r="H28" s="33"/>
      <c r="I28" s="33"/>
      <c r="J28" s="34"/>
    </row>
    <row r="29" spans="1:10" ht="48.75">
      <c r="A29" s="16" t="s">
        <v>35</v>
      </c>
      <c r="B29" s="18" t="s">
        <v>54</v>
      </c>
      <c r="C29" s="11" t="s">
        <v>12</v>
      </c>
      <c r="D29" s="11" t="s">
        <v>13</v>
      </c>
      <c r="E29" s="12">
        <f>E30+E32</f>
        <v>2224.47</v>
      </c>
      <c r="F29" s="12">
        <f aca="true" t="shared" si="2" ref="F29:I29">F30+F32</f>
        <v>0</v>
      </c>
      <c r="G29" s="12">
        <f t="shared" si="2"/>
        <v>0</v>
      </c>
      <c r="H29" s="12">
        <f t="shared" si="2"/>
        <v>0</v>
      </c>
      <c r="I29" s="12">
        <f t="shared" si="2"/>
        <v>0</v>
      </c>
      <c r="J29" s="12">
        <f>E29+H29</f>
        <v>2224.47</v>
      </c>
    </row>
    <row r="30" spans="1:10" ht="25.5" customHeight="1">
      <c r="A30" s="9" t="s">
        <v>36</v>
      </c>
      <c r="B30" s="14" t="s">
        <v>37</v>
      </c>
      <c r="C30" s="7" t="s">
        <v>12</v>
      </c>
      <c r="D30" s="7" t="s">
        <v>13</v>
      </c>
      <c r="E30" s="10">
        <v>0</v>
      </c>
      <c r="F30" s="10">
        <v>0</v>
      </c>
      <c r="G30" s="10">
        <v>0</v>
      </c>
      <c r="H30" s="10">
        <v>0</v>
      </c>
      <c r="I30" s="10">
        <v>0</v>
      </c>
      <c r="J30" s="10">
        <f>E30+H30</f>
        <v>0</v>
      </c>
    </row>
    <row r="31" spans="1:10" ht="24" customHeight="1">
      <c r="A31" s="30" t="s">
        <v>53</v>
      </c>
      <c r="B31" s="33"/>
      <c r="C31" s="33"/>
      <c r="D31" s="33"/>
      <c r="E31" s="33"/>
      <c r="F31" s="33"/>
      <c r="G31" s="33"/>
      <c r="H31" s="33"/>
      <c r="I31" s="33"/>
      <c r="J31" s="34"/>
    </row>
    <row r="32" spans="1:10" ht="36.75">
      <c r="A32" s="9" t="s">
        <v>38</v>
      </c>
      <c r="B32" s="13" t="s">
        <v>39</v>
      </c>
      <c r="C32" s="7" t="s">
        <v>12</v>
      </c>
      <c r="D32" s="7" t="s">
        <v>13</v>
      </c>
      <c r="E32" s="10">
        <v>2224.47</v>
      </c>
      <c r="F32" s="10">
        <v>0</v>
      </c>
      <c r="G32" s="10">
        <v>0</v>
      </c>
      <c r="H32" s="10">
        <v>0</v>
      </c>
      <c r="I32" s="10">
        <v>0</v>
      </c>
      <c r="J32" s="10">
        <f>E32+H32</f>
        <v>2224.47</v>
      </c>
    </row>
    <row r="33" spans="1:10" ht="15">
      <c r="A33" s="30" t="s">
        <v>55</v>
      </c>
      <c r="B33" s="33"/>
      <c r="C33" s="33"/>
      <c r="D33" s="33"/>
      <c r="E33" s="33"/>
      <c r="F33" s="33"/>
      <c r="G33" s="33"/>
      <c r="H33" s="33"/>
      <c r="I33" s="33"/>
      <c r="J33" s="34"/>
    </row>
    <row r="34" spans="1:10" ht="24">
      <c r="A34" s="16" t="s">
        <v>41</v>
      </c>
      <c r="B34" s="17" t="s">
        <v>40</v>
      </c>
      <c r="C34" s="11" t="s">
        <v>12</v>
      </c>
      <c r="D34" s="11" t="s">
        <v>13</v>
      </c>
      <c r="E34" s="27">
        <f>E35+E37+E39</f>
        <v>648.74</v>
      </c>
      <c r="F34" s="27">
        <f aca="true" t="shared" si="3" ref="F34:I34">F35+F37+F39</f>
        <v>0</v>
      </c>
      <c r="G34" s="27">
        <f t="shared" si="3"/>
        <v>0</v>
      </c>
      <c r="H34" s="27">
        <f t="shared" si="3"/>
        <v>0</v>
      </c>
      <c r="I34" s="27">
        <f t="shared" si="3"/>
        <v>0</v>
      </c>
      <c r="J34" s="27">
        <f>E34+H34</f>
        <v>648.74</v>
      </c>
    </row>
    <row r="35" spans="1:10" ht="36.75">
      <c r="A35" s="9" t="s">
        <v>43</v>
      </c>
      <c r="B35" s="13" t="s">
        <v>42</v>
      </c>
      <c r="C35" s="7" t="s">
        <v>12</v>
      </c>
      <c r="D35" s="7" t="s">
        <v>13</v>
      </c>
      <c r="E35" s="10">
        <v>648.74</v>
      </c>
      <c r="F35" s="10">
        <v>0</v>
      </c>
      <c r="G35" s="10">
        <v>0</v>
      </c>
      <c r="H35" s="10">
        <v>0</v>
      </c>
      <c r="I35" s="10">
        <v>0</v>
      </c>
      <c r="J35" s="10">
        <f>E35+H35</f>
        <v>648.74</v>
      </c>
    </row>
    <row r="36" spans="1:10" ht="12.75" customHeight="1">
      <c r="A36" s="30" t="s">
        <v>61</v>
      </c>
      <c r="B36" s="33"/>
      <c r="C36" s="33"/>
      <c r="D36" s="33"/>
      <c r="E36" s="33"/>
      <c r="F36" s="33"/>
      <c r="G36" s="33"/>
      <c r="H36" s="33"/>
      <c r="I36" s="33"/>
      <c r="J36" s="34"/>
    </row>
    <row r="37" spans="1:10" ht="24.75" customHeight="1">
      <c r="A37" s="24" t="s">
        <v>44</v>
      </c>
      <c r="B37" s="19" t="s">
        <v>45</v>
      </c>
      <c r="C37" s="7" t="s">
        <v>12</v>
      </c>
      <c r="D37" s="7" t="s">
        <v>13</v>
      </c>
      <c r="E37" s="10">
        <v>0</v>
      </c>
      <c r="F37" s="10">
        <v>0</v>
      </c>
      <c r="G37" s="10">
        <v>0</v>
      </c>
      <c r="H37" s="10">
        <v>0</v>
      </c>
      <c r="I37" s="10">
        <v>0</v>
      </c>
      <c r="J37" s="10">
        <f>E37+H37</f>
        <v>0</v>
      </c>
    </row>
    <row r="38" spans="1:10" ht="62.25" customHeight="1">
      <c r="A38" s="30" t="s">
        <v>68</v>
      </c>
      <c r="B38" s="33"/>
      <c r="C38" s="33"/>
      <c r="D38" s="33"/>
      <c r="E38" s="33"/>
      <c r="F38" s="33"/>
      <c r="G38" s="33"/>
      <c r="H38" s="33"/>
      <c r="I38" s="33"/>
      <c r="J38" s="34"/>
    </row>
    <row r="39" spans="1:10" ht="36.75">
      <c r="A39" s="14" t="s">
        <v>46</v>
      </c>
      <c r="B39" s="13" t="s">
        <v>47</v>
      </c>
      <c r="C39" s="7" t="s">
        <v>12</v>
      </c>
      <c r="D39" s="7" t="s">
        <v>13</v>
      </c>
      <c r="E39" s="10">
        <v>0</v>
      </c>
      <c r="F39" s="10">
        <v>0</v>
      </c>
      <c r="G39" s="10">
        <v>0</v>
      </c>
      <c r="H39" s="10">
        <v>0</v>
      </c>
      <c r="I39" s="10">
        <v>0</v>
      </c>
      <c r="J39" s="10">
        <f>E39+H39</f>
        <v>0</v>
      </c>
    </row>
    <row r="40" spans="1:10" ht="25.5" customHeight="1">
      <c r="A40" s="30" t="s">
        <v>67</v>
      </c>
      <c r="B40" s="33"/>
      <c r="C40" s="33"/>
      <c r="D40" s="33"/>
      <c r="E40" s="33"/>
      <c r="F40" s="33"/>
      <c r="G40" s="33"/>
      <c r="H40" s="33"/>
      <c r="I40" s="33"/>
      <c r="J40" s="34"/>
    </row>
    <row r="41" spans="1:10" ht="24.75">
      <c r="A41" s="16" t="s">
        <v>48</v>
      </c>
      <c r="B41" s="18" t="s">
        <v>49</v>
      </c>
      <c r="C41" s="11" t="s">
        <v>12</v>
      </c>
      <c r="D41" s="11" t="s">
        <v>13</v>
      </c>
      <c r="E41" s="12">
        <f>E42+E44</f>
        <v>25206.100000000002</v>
      </c>
      <c r="F41" s="12">
        <f aca="true" t="shared" si="4" ref="F41:I41">F42+F44</f>
        <v>0</v>
      </c>
      <c r="G41" s="12">
        <f t="shared" si="4"/>
        <v>0</v>
      </c>
      <c r="H41" s="12">
        <f t="shared" si="4"/>
        <v>0</v>
      </c>
      <c r="I41" s="12">
        <f t="shared" si="4"/>
        <v>0</v>
      </c>
      <c r="J41" s="12">
        <f>E41+H41</f>
        <v>25206.100000000002</v>
      </c>
    </row>
    <row r="42" spans="1:10" ht="36">
      <c r="A42" s="14" t="s">
        <v>50</v>
      </c>
      <c r="B42" s="14" t="s">
        <v>51</v>
      </c>
      <c r="C42" s="7" t="s">
        <v>12</v>
      </c>
      <c r="D42" s="7" t="s">
        <v>13</v>
      </c>
      <c r="E42" s="10">
        <v>25094.15</v>
      </c>
      <c r="F42" s="10">
        <v>0</v>
      </c>
      <c r="G42" s="10">
        <v>0</v>
      </c>
      <c r="H42" s="10">
        <v>0</v>
      </c>
      <c r="I42" s="10">
        <v>0</v>
      </c>
      <c r="J42" s="10">
        <f>E42+H42</f>
        <v>25094.15</v>
      </c>
    </row>
    <row r="43" spans="1:10" ht="25.5" customHeight="1">
      <c r="A43" s="30" t="s">
        <v>62</v>
      </c>
      <c r="B43" s="33"/>
      <c r="C43" s="33"/>
      <c r="D43" s="33"/>
      <c r="E43" s="33"/>
      <c r="F43" s="33"/>
      <c r="G43" s="33"/>
      <c r="H43" s="33"/>
      <c r="I43" s="33"/>
      <c r="J43" s="34"/>
    </row>
    <row r="44" spans="1:10" ht="15">
      <c r="A44" s="23" t="s">
        <v>19</v>
      </c>
      <c r="B44" s="23" t="s">
        <v>52</v>
      </c>
      <c r="C44" s="7" t="s">
        <v>12</v>
      </c>
      <c r="D44" s="7" t="s">
        <v>13</v>
      </c>
      <c r="E44" s="10">
        <v>111.95</v>
      </c>
      <c r="F44" s="10">
        <v>0</v>
      </c>
      <c r="G44" s="10">
        <v>0</v>
      </c>
      <c r="H44" s="10">
        <v>0</v>
      </c>
      <c r="I44" s="10">
        <v>0</v>
      </c>
      <c r="J44" s="10">
        <f>E44+H44</f>
        <v>111.95</v>
      </c>
    </row>
    <row r="45" spans="1:10" ht="15">
      <c r="A45" s="30" t="s">
        <v>63</v>
      </c>
      <c r="B45" s="33"/>
      <c r="C45" s="33"/>
      <c r="D45" s="33"/>
      <c r="E45" s="33"/>
      <c r="F45" s="33"/>
      <c r="G45" s="33"/>
      <c r="H45" s="33"/>
      <c r="I45" s="33"/>
      <c r="J45" s="34"/>
    </row>
  </sheetData>
  <mergeCells count="28">
    <mergeCell ref="B2:J2"/>
    <mergeCell ref="B5:B7"/>
    <mergeCell ref="A5:A7"/>
    <mergeCell ref="F6:G6"/>
    <mergeCell ref="H6:H7"/>
    <mergeCell ref="I6:I7"/>
    <mergeCell ref="E5:J5"/>
    <mergeCell ref="E6:E7"/>
    <mergeCell ref="D5:D7"/>
    <mergeCell ref="C5:C7"/>
    <mergeCell ref="J6:J7"/>
    <mergeCell ref="A28:J28"/>
    <mergeCell ref="A9:J9"/>
    <mergeCell ref="A12:J12"/>
    <mergeCell ref="A14:J14"/>
    <mergeCell ref="A16:J16"/>
    <mergeCell ref="A33:J33"/>
    <mergeCell ref="A36:J36"/>
    <mergeCell ref="A38:J38"/>
    <mergeCell ref="A40:J40"/>
    <mergeCell ref="A43:J43"/>
    <mergeCell ref="A19:J19"/>
    <mergeCell ref="A31:J31"/>
    <mergeCell ref="A21:J21"/>
    <mergeCell ref="A23:J23"/>
    <mergeCell ref="A24:J24"/>
    <mergeCell ref="A26:J26"/>
    <mergeCell ref="A45:J45"/>
  </mergeCells>
  <printOptions/>
  <pageMargins left="0.2362204724409449" right="0.2362204724409449"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E22" sqref="E22"/>
    </sheetView>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Зубенко</dc:creator>
  <cp:keywords/>
  <dc:description/>
  <cp:lastModifiedBy>Валентина</cp:lastModifiedBy>
  <cp:lastPrinted>2018-11-01T13:58:38Z</cp:lastPrinted>
  <dcterms:created xsi:type="dcterms:W3CDTF">2018-05-04T12:53:21Z</dcterms:created>
  <dcterms:modified xsi:type="dcterms:W3CDTF">2019-04-16T04:16:08Z</dcterms:modified>
  <cp:category/>
  <cp:version/>
  <cp:contentType/>
  <cp:contentStatus/>
</cp:coreProperties>
</file>