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9035" windowHeight="11760" activeTab="0"/>
  </bookViews>
  <sheets>
    <sheet name="использование средств 2019 год" sheetId="4" r:id="rId1"/>
    <sheet name="расходы всех форм бюджета" sheetId="5" r:id="rId2"/>
    <sheet name="достижение индикаторов" sheetId="6" r:id="rId3"/>
    <sheet name="выполнение основных мероприятий" sheetId="7" r:id="rId4"/>
    <sheet name="Лист1" sheetId="8" r:id="rId5"/>
  </sheets>
  <definedNames>
    <definedName name="_GoBack" localSheetId="3">#REF!</definedName>
    <definedName name="_GoBack" localSheetId="2">#REF!</definedName>
    <definedName name="_GoBack" localSheetId="0">#REF!</definedName>
    <definedName name="_GoBack" localSheetId="1">#REF!</definedName>
    <definedName name="OLE_LINK26" localSheetId="2">#REF!</definedName>
    <definedName name="OLE_LINK36" localSheetId="0">#REF!</definedName>
    <definedName name="OLE_LINK7" localSheetId="2">#REF!</definedName>
  </definedNames>
  <calcPr calcId="124519"/>
</workbook>
</file>

<file path=xl/sharedStrings.xml><?xml version="1.0" encoding="utf-8"?>
<sst xmlns="http://schemas.openxmlformats.org/spreadsheetml/2006/main" count="317" uniqueCount="155">
  <si>
    <t>1.</t>
  </si>
  <si>
    <t>1.1.</t>
  </si>
  <si>
    <t>1.2.</t>
  </si>
  <si>
    <t>Источники ресурсного обеспечения</t>
  </si>
  <si>
    <t>(тыс.рублей)</t>
  </si>
  <si>
    <t>местный бюджет</t>
  </si>
  <si>
    <t>краевой бюджет</t>
  </si>
  <si>
    <t>№ п/п</t>
  </si>
  <si>
    <t>Подпрограмма</t>
  </si>
  <si>
    <t>Направление расходов</t>
  </si>
  <si>
    <t>кассовое исполнение</t>
  </si>
  <si>
    <t>Таблица 13</t>
  </si>
  <si>
    <t>текущий год</t>
  </si>
  <si>
    <t>план</t>
  </si>
  <si>
    <t>фактическое значение на конец года</t>
  </si>
  <si>
    <t>%</t>
  </si>
  <si>
    <t>ед.</t>
  </si>
  <si>
    <t>Приложение № 10</t>
  </si>
  <si>
    <t xml:space="preserve">              к Методическим указаниям</t>
  </si>
  <si>
    <t xml:space="preserve">              по разработке и реализации</t>
  </si>
  <si>
    <t xml:space="preserve">              муниципальных программ</t>
  </si>
  <si>
    <t>Таблица 10</t>
  </si>
  <si>
    <t>Отчет</t>
  </si>
  <si>
    <t>Наименование Программы, подпрограммы, основного мероприятия подпрограммы (Программы)</t>
  </si>
  <si>
    <t>ответственный исполнитель</t>
  </si>
  <si>
    <t xml:space="preserve">Программа </t>
  </si>
  <si>
    <t xml:space="preserve">             Целевая статья расходов</t>
  </si>
  <si>
    <t>Наименование Программы, подпрограммы, основного мероприятия</t>
  </si>
  <si>
    <t>оценка расходов &lt;*&gt;</t>
  </si>
  <si>
    <t>Приложение № 12</t>
  </si>
  <si>
    <t>Таблица 12</t>
  </si>
  <si>
    <t>Сведения</t>
  </si>
  <si>
    <t>наименование целевого индикатора достижения цели Программы, показателя решения задач подпрограммы (Программы)</t>
  </si>
  <si>
    <t>единица измерения</t>
  </si>
  <si>
    <t>год, предшествующий отчетному</t>
  </si>
  <si>
    <t>обоснование отклонений значений индикатора достижения цели Программы (показателя решения задачи подпрограммы (Программы)) на конец отчетного года ( при наличии)</t>
  </si>
  <si>
    <t>Приложение № 13</t>
  </si>
  <si>
    <t>наименование программы, основного мероприятия подпрограммы (Программы)</t>
  </si>
  <si>
    <t>плановый/ фактический срок начала реализации</t>
  </si>
  <si>
    <t>плановый/ фактический срок окончания реализации</t>
  </si>
  <si>
    <t>сведения о ходе реализации основного мероприятия, проблемы, возникшие в ходе выполнения основного мероприятия, мероприятия, контрольного события</t>
  </si>
  <si>
    <t>результаты реализации</t>
  </si>
  <si>
    <t>Всего, в том числе</t>
  </si>
  <si>
    <t>1.3.</t>
  </si>
  <si>
    <t>2.</t>
  </si>
  <si>
    <t>Таблица 11</t>
  </si>
  <si>
    <t xml:space="preserve">              Ипатовского городского</t>
  </si>
  <si>
    <t xml:space="preserve">              округа Ставропольского края</t>
  </si>
  <si>
    <t>Приложение № 11</t>
  </si>
  <si>
    <t xml:space="preserve">              района Ставропольского округа</t>
  </si>
  <si>
    <t>значение целевого индикатора достижения цели Прогаммы, показателя решения задачи подпрограммы (Программы)</t>
  </si>
  <si>
    <t>в т.ч. предусмотренные:</t>
  </si>
  <si>
    <t>ответственному исполнителю</t>
  </si>
  <si>
    <t>соисполнителю</t>
  </si>
  <si>
    <t>средства федерального бюджета</t>
  </si>
  <si>
    <t xml:space="preserve"> к Методическим указаниям</t>
  </si>
  <si>
    <t xml:space="preserve"> по разработке и реализации</t>
  </si>
  <si>
    <t>муниципальных программ</t>
  </si>
  <si>
    <t>Ипатовского городского</t>
  </si>
  <si>
    <t>округа Ставропольского края</t>
  </si>
  <si>
    <t>средства участников Программы</t>
  </si>
  <si>
    <t>2.1.</t>
  </si>
  <si>
    <t>тыс.экз.</t>
  </si>
  <si>
    <t>Объем книговыдач</t>
  </si>
  <si>
    <t>Участие в краевых культурно- досуговых мероприятиях</t>
  </si>
  <si>
    <t>Количество районных культурно- досуговых мероприятий</t>
  </si>
  <si>
    <t>тыс. руб.</t>
  </si>
  <si>
    <t>02</t>
  </si>
  <si>
    <t>Муниципальная программа "Развитие культуры в Ипатовском городском округе Ставропольского края"</t>
  </si>
  <si>
    <t xml:space="preserve">Доля граждан, вовлеченных в культурно-досуговую деятельность в Ипатовском городском округе Ставропольского края </t>
  </si>
  <si>
    <t>Подпрограмма "Предоставление услуг в сфере культуры на территории Ипатовского городского округа Ставропольского края"</t>
  </si>
  <si>
    <t xml:space="preserve">Задача 1. Создание условий для обеспечения населения Ипатовского городского округа услугами по организации досуга и развития художественного творчества </t>
  </si>
  <si>
    <t>Число культурно- досуговых мероприятий, проводимых на базе культурно- досуговых учреждений Ипатовского городского округа Ставропольского края, в т.ч. платных</t>
  </si>
  <si>
    <t>Число клубных формирований в муниципальных учреждениях культурно- досугового типа, функционирующих  на территории Ипатовского городского округа Ставропольского края</t>
  </si>
  <si>
    <t>Уровень фактической обеспеченности учреждениями культуры населенных пунктов Ипатовского городского округа Ставропольского края от нормативной потребности</t>
  </si>
  <si>
    <t>Уровень фактической обеспеченности библиотеками населенных пунктов Ипатовского городского округа Ставропольского края от нормативной потребности</t>
  </si>
  <si>
    <t>Доля объектов культурного наслендия,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</si>
  <si>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Среднемесячная заработная плата работников муниципальных учреждений</t>
  </si>
  <si>
    <t>Задача 2. Организация библиотечного обслуживания населения, комплектование и обеспечение сохранности библиотечных фондов</t>
  </si>
  <si>
    <t>тыс. экз.</t>
  </si>
  <si>
    <t>Цель Программы- Создание условий для реализации конституционных прав граждан в сфере культуры Ипатовского городского округа Ставропольского края</t>
  </si>
  <si>
    <t>отдел культуры АИГО СК</t>
  </si>
  <si>
    <t>Основное мероприятие "Организация культурного досуга населения"</t>
  </si>
  <si>
    <t>Основное мероприятие "Обеспечение деятельности учреждений (оказание услуг) социально- культурных объединений"</t>
  </si>
  <si>
    <t>Основное мероприятие"Осуществление библиотечного, библиографического и информационного обслуживания населения"</t>
  </si>
  <si>
    <t>Основное мероприятие "Участие в программе поддержки местных инициатив Ставропольского края"</t>
  </si>
  <si>
    <t>Подпрограмма "Обеспечение реализации муниципальной программы "Развитие культуры" в Ипатовском городском округе Ставропольского края и общепрограммные мероприятия"</t>
  </si>
  <si>
    <t>Основное мероприятие "Обеспечение деятельности отдела культуры и молодежной политики Ипатовского городского округа Ставропольского края"</t>
  </si>
  <si>
    <t>Начальник отдела культуры  и молодежной политики администрации Ипатовского городского округа Ставропольского края -Чубова И.В. (далее- отдел культуры АИГО СК)</t>
  </si>
  <si>
    <t xml:space="preserve"> об использовании бюджетных ассигнований местного бюджета и иных средств на выполнение основных мероприятий подпрограмм </t>
  </si>
  <si>
    <t>Информация</t>
  </si>
  <si>
    <t>Муниципальная программа" Развитие культуры в Ипатовском городском округе Ставропольского края"</t>
  </si>
  <si>
    <t>Основное мероприятие "Осуществление библиотечного, библиографического и информационного обслуживания населения"</t>
  </si>
  <si>
    <t>Основное мероприятие "Обеспечение деятельности (оказание услуг) социально- культурных объединений"</t>
  </si>
  <si>
    <t>Подпрограмма "Обеспечение реализации муниципальной программы "Развитие культуры"  в Ипатовском городском округе Ставропольского края"</t>
  </si>
  <si>
    <t>Участие в программе поддержки местных инициатив Ставропольского края</t>
  </si>
  <si>
    <t>участнику Программы</t>
  </si>
  <si>
    <t>Количество экземпляров библиотечного фонда муниципальных библиотек Ипатовского городского округа на 1000 человек населения</t>
  </si>
  <si>
    <t>Расходы за 2018 год ( тыс.рублей)</t>
  </si>
  <si>
    <t>Цель Программы: Создание условий для реализации конституционных прав граждан в сфере культуры в Ипатовском городском округе Ставропольского края</t>
  </si>
  <si>
    <t>Задача 1. Создание условий для обеспечения населения Ипатовского городского округа услугами по организации досуга и развития художественного творчества</t>
  </si>
  <si>
    <t>Организация культурного досуга населения</t>
  </si>
  <si>
    <t>Контрольное событие 1: «Осуществление расходов на обеспечение деятельности межпоселенческого муниципального бюджетного учреждения культуры «Культурно-досуговый центр» Ипатовского района Ставропольского края»</t>
  </si>
  <si>
    <t>Обеспечение деятельности учреждений (оказание услуг) социально-культурных объединений</t>
  </si>
  <si>
    <t xml:space="preserve">Контрольное событие: «Обеспечение расходов по организации и осуществлению деятельности учреждений культуры Ипатовского городского округа Ставропольского края» </t>
  </si>
  <si>
    <t xml:space="preserve">Контрольное событие: «Количество учреждений культуры Ипатовского городского округа Ставропольского края, участвующих  в реализация проекта развития территорий муниципальных образований, основанных на местных инициативах» </t>
  </si>
  <si>
    <t>Осуществление библиотечного, библиографического и информационного обслуживания населения</t>
  </si>
  <si>
    <t xml:space="preserve">Контрольное событие: "Обеспечение расходов по организации и осуществлению деятельности библиотек  Ипатовского городского округа Ставропольского края"
</t>
  </si>
  <si>
    <t>Подпрограмма «Обеспечение реализации муниципальной программы «Развитие культуры» в Ипатовском городском округе Ставропольского края и общепрограммные мероприятия»</t>
  </si>
  <si>
    <t>(+0,7)</t>
  </si>
  <si>
    <t>Контрольное событие 2: «Количество проведенных районных культурно-досуговых  мероприятий; участие в краевых культурно-досуговых мероприятиях; число культурнодосуговых мероприятий, проводимых на базе культурно–досуговых учреждений Ипатовского городского округа Ставропольского края; число клубных формирований в муниципальных учреждениях культурно-досугового типа, функционирующих на территории Ипатовского городского округа Ставропольского края»</t>
  </si>
  <si>
    <t>Основное мероприятие "Выполнение инженерных изысканий, подготовка проектной документации, проведение государственной экспертизы проектной документации, результатов инженерных изысканий и достоверности определения сметной стоимости для строительства, реконструкции, модернизации и капитального ремонта объектов социальной и инженерной инфраструктуры собственности муниципальных образований Ставропольского края, расположенных в сельской местности"</t>
  </si>
  <si>
    <t>налоговые расходы местного бюджета</t>
  </si>
  <si>
    <t>Основное мероприятие "Государственная поддержка отрасли культуры (создание и модернизация учреждений культурно- досугового типа в сельской местности, включая обеспечение инфраструктуры (в том числе строительство, реконструкция и капитальный ремонт учреждений)"</t>
  </si>
  <si>
    <t>сводная бюджетная роспись, план на 1 января 2019г.</t>
  </si>
  <si>
    <t>сводная бюджетная роспись на 1 января 2020 г.</t>
  </si>
  <si>
    <t>Участие в программе Комплексное развитие сельских территорий Ставропольского края (в области культуры)</t>
  </si>
  <si>
    <t xml:space="preserve">Контрольное событие: «Количество учреждений культуры Ипатовского городского округа Ставропольского края, в которых выполнены инженерные изыскания, подготовлена проектная документация, проведена государственная экспертиза проектной документации, результатов инженерных изысканий и достоверности определения сметной стоимости для строительства, реконструкции, модернизации и капитального ремонта объектов социальной и инженерной инфраструктуры собственности муниципальных образований Ставропольского края, расположенных в сельской местности» </t>
  </si>
  <si>
    <t>Реализация регионального проекта "Культурная среда"</t>
  </si>
  <si>
    <t xml:space="preserve">Контрольное событие: «Количество учреждений культуры, в которых проведен капитальный ремонт» </t>
  </si>
  <si>
    <t>01.11110</t>
  </si>
  <si>
    <t>01.10010    01.10020  01.20990</t>
  </si>
  <si>
    <t>01.11110     01.20310     01.20320</t>
  </si>
  <si>
    <t>(+11) Отклонение показателя обусловлено незапланированными мероприятиями в рамках краевых акций</t>
  </si>
  <si>
    <t>(+2982)Отклонение показателя обусловлено незапланированными мероприятиями в рамках краевых акций</t>
  </si>
  <si>
    <t>(+4) Отклонение показателя в сторону увеличения связано с открытием клубных формирований в МКУК "Мало- Барханчакское СКО"</t>
  </si>
  <si>
    <t>(+6,77) Отклонение показателя обусловлено достижением среднекраевого уровня заработной платы, в связи с выполнением  указов Президента РФ от 7 мая 2012г. № 597 и от 1 июня 2012г. № 761.</t>
  </si>
  <si>
    <t>(+0,85)</t>
  </si>
  <si>
    <t>В рамках выполнения контрольного события 1 на обеспечение деятельности МКУК "Культурно- досуговый центр" Ипатовского района Ставропольского края  направлены средства в сумме 4759,0 тыс. руб. (100 % к плану). Результатов контрольного события 2 явилось принятие участия в 30 районных, 6 краевых культурно- досуговых мероприятиях. На территории Ипатовского округа осуществляют деятельность 304 клубных формирования.</t>
  </si>
  <si>
    <t xml:space="preserve">Доля граждан, вовлеченных в культурно-досуговую деятельность в Ипатовском городском округе Ставропольского края;- 74,3%                                                                                                Среднемесячная заработная плата работников муниципальных учреждений культуры- 25,47 тыс. руб.
</t>
  </si>
  <si>
    <t>В целях выполнения контрольного события на  обеспечение расходов по организации и осуществлению деятельности библиотек  Ипатовского городского округа Ставропольского края было направлено 10842,13 тыс. руб. (99,5% к плану)</t>
  </si>
  <si>
    <t xml:space="preserve">Доля граждан, вовлеченных в культурно-досуговую деятельность в Ипатовском городском округе Ставропольского края- 74,3%; 
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культуры-15,2%
</t>
  </si>
  <si>
    <t>Доля муниципальных  учреждений культуры, задания которых находятся в аварийном состоянии или требуют капитального ремонта, в общем количестве муниципальных учреждений культуры</t>
  </si>
  <si>
    <t xml:space="preserve">Доля граждан, вовлеченных в культурно-досуговую деятельность в Ипатовском городском округе Ставропольского края- 74,3%; 
Количество экземпляров библиотечного фонда муниципальных библиотек Ипатовского городского округа на 1000 человек населения- 9,4 тыс. экз; 
Объем книговыдач-617,4 тыс. экз.
</t>
  </si>
  <si>
    <t>Кассовое исполнение контрольного события составило 99,05 % (103484,95 тыс. руб.). Денежные средства направлены на обеспечение расходов по организации и осуществлению деятельности учреждений культуры Ипатовского городского округа Ставропольского края.</t>
  </si>
  <si>
    <t>В 2019 году 3 учреждения культуры Ипатовского городского округа Ставропольског края (МКУ "Большевистское СКО", МКУ "Золоторевское СКО" И МКУ"Красочное СКО") приняли участие в реализации 3 проектов разития территорий, основаных на местных инициативах</t>
  </si>
  <si>
    <t>В рамках выполнения контрольного события произведен капитальный ремонт муниципального казенного учреждения культуры «Бурукшунское социально-культурное объединение»  (Государственная программа Ставропольского края «Культура и туристско-рекреационный комплекс»);</t>
  </si>
  <si>
    <t>в рамках выполнения контрольного события в 20219 году подготовлена документация на выполнение инженерных изысканий, подготовлена проектная документация, проведена государственная экспертиза проектной документации, результатов инженерных изысканий и достоверности определения сметной стоимости для строительства, реконструкции, модернизации и капитального ремонта объектов социальной и инженерной инфраструктуры собственности муниципальных образований Ставропольского края, расположенных в сельской местности». В 2020 году запланировано участие 6 учрежденияй культуры: МКУ «Винодельненский Дом культуры» п.Винодельненский
МКУ «Добровольненский Дом культуры» с.Добровольное
МКУК «Большевистское СКО» п.Большевик
МКУК «Красочное СКО» п.Красочный
МКУК «Мало- Барханчакское СКО» а. Малый Барханчак
МКУК «Советскорунное СКО» п.Советское Руно
.</t>
  </si>
  <si>
    <t>Доля граждан, вовлеченных в культурно-досуговую деятельность в Ипатовском городском округе Ставропольского края- 74,3%; 
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культуры-15,2%</t>
  </si>
  <si>
    <t>Доля граждан, вовлеченных в культурно-досуговую деятельность в Ипатовском городском округе Ставропольского края-74,3%; 
- количество районных культурно - досуговых мероприятий-30,0;
- участие в краевых культурно-досуговых мероприятиях-6;
- число культурно-досуговых мероприятий, проводимых на базе культурно– досуговых учреждений Ипатовского городского округа Ставропольского края, в т.ч. платных-10102;
- число клубных формирований в муниципальных учреждениях культурно-досугового типа, функционирующих на территории Ипатовского городского округа Ставропольского края- 304;
- уровень фактической обеспеченности учреждениями культуры населенных пунктов  Ипатовского городского округа от нормативной потребности-100,0%;
- уровень фактической обеспеченности библиотеками населенных пунктов Ипатовского городского округа от нормативной потребности -85,7%;
- 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собственности- 33;                                                                                                                                                                                                                                                                                                                                                                                                                                                                                                                                                                                                                                                                                                 
-  количество проведенных киносеансов и киномероприятий- 2281,0 ед;                                                                                                                                                                                                                                                                                                                                                               
- количество копий кино и видеофильмов, предоставленных в прокат сторонним организациям, осуществляющим показ на территории Ипатовского городского округа-90 ед.</t>
  </si>
  <si>
    <t>количество проведенных киносеансов и киномероприятий</t>
  </si>
  <si>
    <t>количество копий кино и видеофильмов, предоставленных в прокат сторонним организациям, осуществляющим показ на территории Ипатовского городского округа</t>
  </si>
  <si>
    <t>(+181,0)</t>
  </si>
  <si>
    <t>1.4.</t>
  </si>
  <si>
    <t>1.5.</t>
  </si>
  <si>
    <t>1.6.</t>
  </si>
  <si>
    <t>1.7.</t>
  </si>
  <si>
    <t>1.8.</t>
  </si>
  <si>
    <t>1.9.</t>
  </si>
  <si>
    <t>1.10.</t>
  </si>
  <si>
    <t>1.11.</t>
  </si>
  <si>
    <t xml:space="preserve">о достижении значений индикаторов достижения целей  муниципальной Программы" Развитие культуры в Ипатовском городском округе Ставропольского края" и показателей решения задач подпрограмм  </t>
  </si>
  <si>
    <t xml:space="preserve"> о степени выполнения основных мероприятий подпрограмм, мероприятий и контрольных событий муниципальной Программы "Развитие культуры в Ипатовском городском округе Ставропольского края"</t>
  </si>
  <si>
    <t>муниципальной программы "Развитие культуры в Ипатовском городском округе Ставропольского края"</t>
  </si>
  <si>
    <t>об использовании средств местного бюджета на реализацию муниципальной программы "Развитие культуры в Ипатовском городском округе Ставропольского края"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</si>
</sst>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color rgb="FFFF000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</cellStyleXfs>
  <cellXfs count="15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wrapText="1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 applyAlignment="1">
      <alignment horizontal="center"/>
    </xf>
    <xf numFmtId="0" fontId="10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0" fontId="11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49" fontId="11" fillId="0" borderId="1" xfId="22" applyNumberFormat="1" applyFont="1" applyFill="1" applyBorder="1" applyAlignment="1">
      <alignment horizontal="center" vertical="center" wrapText="1"/>
      <protection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left" wrapText="1"/>
    </xf>
    <xf numFmtId="2" fontId="11" fillId="0" borderId="5" xfId="0" applyNumberFormat="1" applyFont="1" applyFill="1" applyBorder="1" applyAlignment="1">
      <alignment horizontal="center" vertical="top" wrapText="1"/>
    </xf>
    <xf numFmtId="2" fontId="11" fillId="0" borderId="6" xfId="0" applyNumberFormat="1" applyFont="1" applyFill="1" applyBorder="1" applyAlignment="1">
      <alignment horizontal="center" wrapText="1"/>
    </xf>
    <xf numFmtId="2" fontId="13" fillId="0" borderId="6" xfId="0" applyNumberFormat="1" applyFont="1" applyFill="1" applyBorder="1" applyAlignment="1">
      <alignment horizont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top" wrapText="1"/>
    </xf>
    <xf numFmtId="2" fontId="11" fillId="0" borderId="6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/>
    <xf numFmtId="49" fontId="4" fillId="0" borderId="1" xfId="0" applyNumberFormat="1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 vertical="top" wrapText="1"/>
    </xf>
    <xf numFmtId="14" fontId="11" fillId="0" borderId="1" xfId="0" applyNumberFormat="1" applyFont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8" xfId="0" applyFont="1" applyBorder="1" applyAlignment="1">
      <alignment vertical="top" wrapText="1"/>
    </xf>
    <xf numFmtId="14" fontId="11" fillId="0" borderId="8" xfId="0" applyNumberFormat="1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wrapText="1"/>
    </xf>
    <xf numFmtId="2" fontId="11" fillId="0" borderId="4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17" fillId="0" borderId="11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3" fillId="2" borderId="5" xfId="0" applyFont="1" applyFill="1" applyBorder="1" applyAlignment="1">
      <alignment horizontal="center" vertical="top" wrapText="1"/>
    </xf>
    <xf numFmtId="0" fontId="17" fillId="2" borderId="11" xfId="0" applyFont="1" applyFill="1" applyBorder="1" applyAlignment="1">
      <alignment horizontal="center" vertical="top" wrapText="1"/>
    </xf>
    <xf numFmtId="0" fontId="17" fillId="2" borderId="8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left" vertical="top" wrapText="1"/>
    </xf>
    <xf numFmtId="0" fontId="17" fillId="2" borderId="11" xfId="0" applyFont="1" applyFill="1" applyBorder="1" applyAlignment="1">
      <alignment vertical="top" wrapText="1"/>
    </xf>
    <xf numFmtId="0" fontId="17" fillId="2" borderId="8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/>
    </xf>
    <xf numFmtId="0" fontId="13" fillId="0" borderId="5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4" fillId="0" borderId="9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13" fillId="2" borderId="4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9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/>
    </xf>
    <xf numFmtId="0" fontId="16" fillId="0" borderId="5" xfId="0" applyFont="1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0" fontId="16" fillId="0" borderId="8" xfId="0" applyFont="1" applyFill="1" applyBorder="1" applyAlignment="1">
      <alignment wrapText="1"/>
    </xf>
    <xf numFmtId="0" fontId="11" fillId="3" borderId="4" xfId="0" applyFont="1" applyFill="1" applyBorder="1" applyAlignment="1">
      <alignment horizontal="left" vertical="top" wrapText="1"/>
    </xf>
    <xf numFmtId="0" fontId="11" fillId="3" borderId="9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_Лист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Layout" zoomScale="76" zoomScaleSheetLayoutView="82" zoomScalePageLayoutView="76" workbookViewId="0" topLeftCell="A5">
      <selection activeCell="F23" sqref="F23"/>
    </sheetView>
  </sheetViews>
  <sheetFormatPr defaultColWidth="9.140625" defaultRowHeight="15"/>
  <cols>
    <col min="1" max="1" width="9.8515625" style="1" customWidth="1"/>
    <col min="2" max="2" width="72.140625" style="1" customWidth="1"/>
    <col min="3" max="3" width="59.28125" style="1" customWidth="1"/>
    <col min="4" max="4" width="12.140625" style="1" customWidth="1"/>
    <col min="5" max="5" width="15.7109375" style="1" customWidth="1"/>
    <col min="6" max="6" width="14.421875" style="1" customWidth="1"/>
    <col min="7" max="7" width="17.140625" style="1" customWidth="1"/>
    <col min="8" max="8" width="14.8515625" style="1" customWidth="1"/>
    <col min="9" max="9" width="13.00390625" style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13"/>
      <c r="H1" s="13" t="s">
        <v>17</v>
      </c>
      <c r="I1" s="13"/>
    </row>
    <row r="2" spans="1:9" ht="15">
      <c r="A2" s="8"/>
      <c r="B2" s="8"/>
      <c r="C2" s="8"/>
      <c r="D2" s="8"/>
      <c r="E2" s="8"/>
      <c r="F2" s="8"/>
      <c r="G2" s="13" t="s">
        <v>18</v>
      </c>
      <c r="H2" s="13"/>
      <c r="I2" s="13"/>
    </row>
    <row r="3" spans="1:9" ht="15">
      <c r="A3" s="8"/>
      <c r="B3" s="8"/>
      <c r="C3" s="8"/>
      <c r="D3" s="8"/>
      <c r="E3" s="8"/>
      <c r="F3" s="8"/>
      <c r="G3" s="13" t="s">
        <v>19</v>
      </c>
      <c r="H3" s="13"/>
      <c r="I3" s="13"/>
    </row>
    <row r="4" spans="1:9" ht="15">
      <c r="A4" s="8"/>
      <c r="B4" s="8"/>
      <c r="C4" s="8"/>
      <c r="D4" s="8"/>
      <c r="E4" s="8"/>
      <c r="F4" s="8"/>
      <c r="G4" s="13" t="s">
        <v>20</v>
      </c>
      <c r="H4" s="13"/>
      <c r="I4" s="13"/>
    </row>
    <row r="5" spans="1:9" ht="15">
      <c r="A5" s="8"/>
      <c r="B5" s="8"/>
      <c r="C5" s="8"/>
      <c r="D5" s="8"/>
      <c r="E5" s="8"/>
      <c r="F5" s="8"/>
      <c r="G5" s="13" t="s">
        <v>46</v>
      </c>
      <c r="H5" s="13"/>
      <c r="I5" s="13"/>
    </row>
    <row r="6" spans="1:9" ht="15">
      <c r="A6" s="8"/>
      <c r="B6" s="8"/>
      <c r="C6" s="8"/>
      <c r="D6" s="8"/>
      <c r="E6" s="8"/>
      <c r="F6" s="8"/>
      <c r="G6" s="13" t="s">
        <v>47</v>
      </c>
      <c r="H6" s="13"/>
      <c r="I6" s="13"/>
    </row>
    <row r="7" spans="1:9" ht="15">
      <c r="A7" s="8"/>
      <c r="B7" s="8"/>
      <c r="C7" s="8"/>
      <c r="D7" s="8"/>
      <c r="E7" s="8"/>
      <c r="F7" s="8"/>
      <c r="G7" s="13"/>
      <c r="H7" s="13"/>
      <c r="I7" s="13"/>
    </row>
    <row r="8" spans="1:9" ht="15">
      <c r="A8" s="8"/>
      <c r="B8" s="8"/>
      <c r="C8" s="8"/>
      <c r="D8" s="8"/>
      <c r="E8" s="8"/>
      <c r="F8" s="8"/>
      <c r="G8" s="13"/>
      <c r="H8" s="13"/>
      <c r="I8" s="13" t="s">
        <v>21</v>
      </c>
    </row>
    <row r="9" spans="1:9" ht="18.75">
      <c r="A9" s="13"/>
      <c r="B9" s="13"/>
      <c r="C9" s="14" t="s">
        <v>22</v>
      </c>
      <c r="D9" s="13"/>
      <c r="E9" s="13"/>
      <c r="F9" s="13"/>
      <c r="G9" s="13"/>
      <c r="H9" s="13"/>
      <c r="I9" s="13"/>
    </row>
    <row r="10" spans="1:9" ht="15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21" customHeight="1">
      <c r="A11" s="106" t="s">
        <v>154</v>
      </c>
      <c r="B11" s="106"/>
      <c r="C11" s="106"/>
      <c r="D11" s="106"/>
      <c r="E11" s="106"/>
      <c r="F11" s="106"/>
      <c r="G11" s="106"/>
      <c r="H11" s="107"/>
      <c r="I11" s="107"/>
    </row>
    <row r="12" spans="1:9" ht="15">
      <c r="A12" s="15"/>
      <c r="B12" s="15"/>
      <c r="C12" s="15"/>
      <c r="D12" s="15"/>
      <c r="E12" s="15"/>
      <c r="F12" s="15"/>
      <c r="G12" s="15"/>
      <c r="H12" s="15"/>
      <c r="I12" s="15" t="s">
        <v>4</v>
      </c>
    </row>
    <row r="13" spans="1:9" ht="15">
      <c r="A13" s="103" t="s">
        <v>7</v>
      </c>
      <c r="B13" s="105" t="s">
        <v>23</v>
      </c>
      <c r="C13" s="105" t="s">
        <v>24</v>
      </c>
      <c r="D13" s="42" t="s">
        <v>26</v>
      </c>
      <c r="E13" s="42"/>
      <c r="F13" s="42"/>
      <c r="G13" s="43" t="s">
        <v>98</v>
      </c>
      <c r="H13" s="43"/>
      <c r="I13" s="43"/>
    </row>
    <row r="14" spans="1:9" s="2" customFormat="1" ht="51">
      <c r="A14" s="104"/>
      <c r="B14" s="104"/>
      <c r="C14" s="104"/>
      <c r="D14" s="16" t="s">
        <v>25</v>
      </c>
      <c r="E14" s="16" t="s">
        <v>8</v>
      </c>
      <c r="F14" s="31" t="s">
        <v>9</v>
      </c>
      <c r="G14" s="44" t="s">
        <v>114</v>
      </c>
      <c r="H14" s="44" t="s">
        <v>115</v>
      </c>
      <c r="I14" s="16" t="s">
        <v>10</v>
      </c>
    </row>
    <row r="15" spans="1:9" s="3" customFormat="1" ht="15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</row>
    <row r="16" spans="1:9" ht="54.75" customHeight="1">
      <c r="A16" s="66"/>
      <c r="B16" s="64" t="s">
        <v>68</v>
      </c>
      <c r="C16" s="64" t="s">
        <v>88</v>
      </c>
      <c r="D16" s="65" t="s">
        <v>67</v>
      </c>
      <c r="E16" s="66"/>
      <c r="F16" s="47"/>
      <c r="G16" s="45">
        <f>G17+G23</f>
        <v>115647.39</v>
      </c>
      <c r="H16" s="45">
        <f>H17+H23</f>
        <v>123406.64</v>
      </c>
      <c r="I16" s="45">
        <f>I17+I23</f>
        <v>122117.63</v>
      </c>
    </row>
    <row r="17" spans="1:9" ht="27" customHeight="1">
      <c r="A17" s="62" t="s">
        <v>0</v>
      </c>
      <c r="B17" s="57" t="s">
        <v>70</v>
      </c>
      <c r="C17" s="58" t="s">
        <v>81</v>
      </c>
      <c r="D17" s="46" t="s">
        <v>67</v>
      </c>
      <c r="E17" s="62">
        <v>1</v>
      </c>
      <c r="F17" s="48"/>
      <c r="G17" s="63">
        <f>G18+G19+G20+G21+G22</f>
        <v>112746.43</v>
      </c>
      <c r="H17" s="63">
        <f>H18+H19+H20+H21+H22</f>
        <v>117575.34</v>
      </c>
      <c r="I17" s="63">
        <f>I18+I19+I20+I21+I22</f>
        <v>116289.88</v>
      </c>
    </row>
    <row r="18" spans="1:9" ht="40.5" customHeight="1">
      <c r="A18" s="101" t="s">
        <v>1</v>
      </c>
      <c r="B18" s="25" t="s">
        <v>82</v>
      </c>
      <c r="C18" s="31" t="s">
        <v>81</v>
      </c>
      <c r="D18" s="46" t="s">
        <v>67</v>
      </c>
      <c r="E18" s="56">
        <v>1</v>
      </c>
      <c r="F18" s="96" t="s">
        <v>122</v>
      </c>
      <c r="G18" s="35">
        <v>4156</v>
      </c>
      <c r="H18" s="35">
        <v>4759</v>
      </c>
      <c r="I18" s="35">
        <v>4759</v>
      </c>
    </row>
    <row r="19" spans="1:9" ht="30" customHeight="1">
      <c r="A19" s="101" t="s">
        <v>2</v>
      </c>
      <c r="B19" s="25" t="s">
        <v>83</v>
      </c>
      <c r="C19" s="31" t="s">
        <v>81</v>
      </c>
      <c r="D19" s="46" t="s">
        <v>67</v>
      </c>
      <c r="E19" s="56">
        <v>1</v>
      </c>
      <c r="F19" s="96" t="s">
        <v>120</v>
      </c>
      <c r="G19" s="35">
        <v>95402.87</v>
      </c>
      <c r="H19" s="35">
        <v>99127.61</v>
      </c>
      <c r="I19" s="35">
        <v>98446.33</v>
      </c>
    </row>
    <row r="20" spans="1:9" ht="28.5" customHeight="1">
      <c r="A20" s="101" t="s">
        <v>43</v>
      </c>
      <c r="B20" s="25" t="s">
        <v>84</v>
      </c>
      <c r="C20" s="31" t="s">
        <v>81</v>
      </c>
      <c r="D20" s="46" t="s">
        <v>67</v>
      </c>
      <c r="E20" s="56">
        <v>1</v>
      </c>
      <c r="F20" s="12"/>
      <c r="G20" s="35">
        <v>10798.52</v>
      </c>
      <c r="H20" s="35">
        <v>10798.52</v>
      </c>
      <c r="I20" s="35">
        <v>10738.99</v>
      </c>
    </row>
    <row r="21" spans="1:9" ht="42.75" customHeight="1">
      <c r="A21" s="101" t="s">
        <v>143</v>
      </c>
      <c r="B21" s="25" t="s">
        <v>85</v>
      </c>
      <c r="C21" s="31" t="s">
        <v>81</v>
      </c>
      <c r="D21" s="46" t="s">
        <v>67</v>
      </c>
      <c r="E21" s="56">
        <v>1</v>
      </c>
      <c r="F21" s="96"/>
      <c r="G21" s="35">
        <v>2389.04</v>
      </c>
      <c r="H21" s="35">
        <v>2345.56</v>
      </c>
      <c r="I21" s="35">
        <v>2345.56</v>
      </c>
    </row>
    <row r="22" spans="1:9" ht="81" customHeight="1">
      <c r="A22" s="101" t="s">
        <v>144</v>
      </c>
      <c r="B22" s="25" t="s">
        <v>111</v>
      </c>
      <c r="C22" s="31" t="s">
        <v>81</v>
      </c>
      <c r="D22" s="46" t="s">
        <v>67</v>
      </c>
      <c r="E22" s="56">
        <v>1</v>
      </c>
      <c r="F22" s="56"/>
      <c r="G22" s="35">
        <v>0</v>
      </c>
      <c r="H22" s="35">
        <v>544.65</v>
      </c>
      <c r="I22" s="35">
        <v>0</v>
      </c>
    </row>
    <row r="23" spans="1:9" ht="39.75" customHeight="1">
      <c r="A23" s="62" t="s">
        <v>44</v>
      </c>
      <c r="B23" s="57" t="s">
        <v>86</v>
      </c>
      <c r="C23" s="58" t="s">
        <v>81</v>
      </c>
      <c r="D23" s="46" t="s">
        <v>67</v>
      </c>
      <c r="E23" s="62">
        <v>2</v>
      </c>
      <c r="F23" s="62"/>
      <c r="G23" s="63">
        <f>G24</f>
        <v>2900.96</v>
      </c>
      <c r="H23" s="63">
        <f>H24</f>
        <v>5831.3</v>
      </c>
      <c r="I23" s="63">
        <f>I24</f>
        <v>5827.75</v>
      </c>
    </row>
    <row r="24" spans="1:9" ht="40.5" customHeight="1">
      <c r="A24" s="101" t="s">
        <v>61</v>
      </c>
      <c r="B24" s="25" t="s">
        <v>87</v>
      </c>
      <c r="C24" s="31" t="s">
        <v>81</v>
      </c>
      <c r="D24" s="46" t="s">
        <v>67</v>
      </c>
      <c r="E24" s="56">
        <v>2</v>
      </c>
      <c r="F24" s="56" t="s">
        <v>121</v>
      </c>
      <c r="G24" s="35">
        <v>2900.96</v>
      </c>
      <c r="H24" s="35">
        <v>5831.3</v>
      </c>
      <c r="I24" s="35">
        <v>5827.75</v>
      </c>
    </row>
  </sheetData>
  <mergeCells count="4">
    <mergeCell ref="A13:A14"/>
    <mergeCell ref="B13:B14"/>
    <mergeCell ref="C13:C14"/>
    <mergeCell ref="A11:I11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6"/>
  <sheetViews>
    <sheetView zoomScale="87" zoomScaleNormal="87" zoomScalePageLayoutView="75" workbookViewId="0" topLeftCell="A1">
      <selection activeCell="D116" sqref="D116:E116"/>
    </sheetView>
  </sheetViews>
  <sheetFormatPr defaultColWidth="9.140625" defaultRowHeight="15"/>
  <cols>
    <col min="1" max="1" width="6.57421875" style="1" customWidth="1"/>
    <col min="2" max="2" width="98.140625" style="1" customWidth="1"/>
    <col min="3" max="3" width="66.00390625" style="1" customWidth="1"/>
    <col min="4" max="4" width="21.28125" style="1" customWidth="1"/>
    <col min="5" max="5" width="22.140625" style="1" customWidth="1"/>
    <col min="6" max="6" width="12.140625" style="1" bestFit="1" customWidth="1"/>
    <col min="7" max="7" width="13.140625" style="1" customWidth="1"/>
    <col min="8" max="16384" width="9.140625" style="1" customWidth="1"/>
  </cols>
  <sheetData>
    <row r="1" spans="1:5" ht="15">
      <c r="A1" s="8"/>
      <c r="B1" s="8"/>
      <c r="C1" s="8"/>
      <c r="D1" s="18" t="s">
        <v>48</v>
      </c>
      <c r="E1" s="8"/>
    </row>
    <row r="2" spans="1:5" ht="15">
      <c r="A2" s="8"/>
      <c r="B2" s="8"/>
      <c r="C2" s="8"/>
      <c r="D2" s="19" t="s">
        <v>55</v>
      </c>
      <c r="E2" s="8"/>
    </row>
    <row r="3" spans="1:5" ht="15">
      <c r="A3" s="8"/>
      <c r="B3" s="8"/>
      <c r="C3" s="8"/>
      <c r="D3" s="19" t="s">
        <v>56</v>
      </c>
      <c r="E3" s="8"/>
    </row>
    <row r="4" spans="1:5" ht="15">
      <c r="A4" s="8"/>
      <c r="B4" s="8"/>
      <c r="C4" s="8"/>
      <c r="D4" s="19" t="s">
        <v>57</v>
      </c>
      <c r="E4" s="8"/>
    </row>
    <row r="5" spans="1:5" ht="15">
      <c r="A5" s="8"/>
      <c r="B5" s="8"/>
      <c r="C5" s="8"/>
      <c r="D5" s="19" t="s">
        <v>58</v>
      </c>
      <c r="E5" s="8"/>
    </row>
    <row r="6" spans="1:5" ht="15">
      <c r="A6" s="8"/>
      <c r="B6" s="8"/>
      <c r="C6" s="8"/>
      <c r="D6" s="19" t="s">
        <v>59</v>
      </c>
      <c r="E6" s="8"/>
    </row>
    <row r="7" spans="1:5" ht="15">
      <c r="A7" s="8"/>
      <c r="B7" s="8"/>
      <c r="C7" s="8"/>
      <c r="D7" s="9"/>
      <c r="E7" s="8"/>
    </row>
    <row r="8" spans="1:5" ht="15">
      <c r="A8" s="8"/>
      <c r="B8" s="8"/>
      <c r="C8" s="8"/>
      <c r="D8" s="19" t="s">
        <v>45</v>
      </c>
      <c r="E8" s="8"/>
    </row>
    <row r="9" spans="1:5" ht="15">
      <c r="A9" s="8"/>
      <c r="B9" s="8"/>
      <c r="C9" s="8"/>
      <c r="D9" s="8"/>
      <c r="E9" s="8"/>
    </row>
    <row r="10" spans="1:5" ht="15">
      <c r="A10" s="8"/>
      <c r="B10" s="116" t="s">
        <v>90</v>
      </c>
      <c r="C10" s="116"/>
      <c r="D10" s="13"/>
      <c r="E10" s="13"/>
    </row>
    <row r="11" spans="1:5" ht="15">
      <c r="A11" s="8"/>
      <c r="B11" s="116" t="s">
        <v>89</v>
      </c>
      <c r="C11" s="116"/>
      <c r="D11" s="116"/>
      <c r="E11" s="116"/>
    </row>
    <row r="12" spans="1:5" ht="15">
      <c r="A12" s="8"/>
      <c r="B12" s="116" t="s">
        <v>153</v>
      </c>
      <c r="C12" s="107"/>
      <c r="D12" s="8"/>
      <c r="E12" s="8"/>
    </row>
    <row r="13" spans="1:5" ht="15">
      <c r="A13" s="8"/>
      <c r="B13" s="61"/>
      <c r="C13" s="60"/>
      <c r="D13" s="8"/>
      <c r="E13" s="8"/>
    </row>
    <row r="14" spans="1:5" ht="15">
      <c r="A14" s="15"/>
      <c r="B14" s="15"/>
      <c r="C14" s="15"/>
      <c r="D14" s="15"/>
      <c r="E14" s="15" t="s">
        <v>4</v>
      </c>
    </row>
    <row r="15" spans="1:5" ht="15">
      <c r="A15" s="17" t="s">
        <v>7</v>
      </c>
      <c r="B15" s="17" t="s">
        <v>27</v>
      </c>
      <c r="C15" s="17" t="s">
        <v>3</v>
      </c>
      <c r="D15" s="49" t="s">
        <v>28</v>
      </c>
      <c r="E15" s="22" t="s">
        <v>10</v>
      </c>
    </row>
    <row r="16" spans="1:5" ht="15">
      <c r="A16" s="50">
        <v>1</v>
      </c>
      <c r="B16" s="50">
        <v>2</v>
      </c>
      <c r="C16" s="17">
        <v>3</v>
      </c>
      <c r="D16" s="51">
        <v>4</v>
      </c>
      <c r="E16" s="52">
        <v>5</v>
      </c>
    </row>
    <row r="17" spans="1:6" ht="15.75" customHeight="1">
      <c r="A17" s="110"/>
      <c r="B17" s="113" t="s">
        <v>91</v>
      </c>
      <c r="C17" s="69" t="s">
        <v>42</v>
      </c>
      <c r="D17" s="73">
        <f>D18+D19+D20+D25</f>
        <v>153795.65</v>
      </c>
      <c r="E17" s="73">
        <f>E18+E19+E20+E25</f>
        <v>141666.37</v>
      </c>
      <c r="F17" s="24"/>
    </row>
    <row r="18" spans="1:5" ht="15">
      <c r="A18" s="111"/>
      <c r="B18" s="114"/>
      <c r="C18" s="69" t="s">
        <v>5</v>
      </c>
      <c r="D18" s="73">
        <f>D28+D98</f>
        <v>123406.64</v>
      </c>
      <c r="E18" s="73">
        <f>E28+E98</f>
        <v>122117.63</v>
      </c>
    </row>
    <row r="19" spans="1:6" ht="15">
      <c r="A19" s="111"/>
      <c r="B19" s="114"/>
      <c r="C19" s="69" t="s">
        <v>54</v>
      </c>
      <c r="D19" s="73">
        <f aca="true" t="shared" si="0" ref="D19:E26">D29+D99</f>
        <v>0</v>
      </c>
      <c r="E19" s="73">
        <f t="shared" si="0"/>
        <v>0</v>
      </c>
      <c r="F19" s="24"/>
    </row>
    <row r="20" spans="1:6" ht="15">
      <c r="A20" s="111"/>
      <c r="B20" s="114"/>
      <c r="C20" s="69" t="s">
        <v>6</v>
      </c>
      <c r="D20" s="73">
        <f t="shared" si="0"/>
        <v>24189.010000000002</v>
      </c>
      <c r="E20" s="73">
        <f t="shared" si="0"/>
        <v>13840.619999999999</v>
      </c>
      <c r="F20" s="76"/>
    </row>
    <row r="21" spans="1:5" ht="15">
      <c r="A21" s="111"/>
      <c r="B21" s="114"/>
      <c r="C21" s="69" t="s">
        <v>51</v>
      </c>
      <c r="D21" s="73"/>
      <c r="E21" s="73"/>
    </row>
    <row r="22" spans="1:5" ht="15">
      <c r="A22" s="111"/>
      <c r="B22" s="114"/>
      <c r="C22" s="69" t="s">
        <v>52</v>
      </c>
      <c r="D22" s="73">
        <f t="shared" si="0"/>
        <v>147595.65</v>
      </c>
      <c r="E22" s="73">
        <f>E32+E102</f>
        <v>135958.25</v>
      </c>
    </row>
    <row r="23" spans="1:5" ht="15">
      <c r="A23" s="111"/>
      <c r="B23" s="114"/>
      <c r="C23" s="69" t="s">
        <v>53</v>
      </c>
      <c r="D23" s="73">
        <f t="shared" si="0"/>
        <v>0</v>
      </c>
      <c r="E23" s="73">
        <f>E33+E103</f>
        <v>0</v>
      </c>
    </row>
    <row r="24" spans="1:5" ht="15">
      <c r="A24" s="111"/>
      <c r="B24" s="114"/>
      <c r="C24" s="69" t="s">
        <v>96</v>
      </c>
      <c r="D24" s="73">
        <f t="shared" si="0"/>
        <v>0</v>
      </c>
      <c r="E24" s="73">
        <f>E34+E104</f>
        <v>0</v>
      </c>
    </row>
    <row r="25" spans="1:5" ht="15">
      <c r="A25" s="111"/>
      <c r="B25" s="114"/>
      <c r="C25" s="69" t="s">
        <v>60</v>
      </c>
      <c r="D25" s="73">
        <f t="shared" si="0"/>
        <v>6200</v>
      </c>
      <c r="E25" s="73">
        <f>E35+E105</f>
        <v>5708.12</v>
      </c>
    </row>
    <row r="26" spans="1:5" ht="15" customHeight="1">
      <c r="A26" s="112"/>
      <c r="B26" s="115"/>
      <c r="C26" s="69" t="s">
        <v>112</v>
      </c>
      <c r="D26" s="73">
        <f t="shared" si="0"/>
        <v>0</v>
      </c>
      <c r="E26" s="73">
        <f>E36+E106</f>
        <v>0</v>
      </c>
    </row>
    <row r="27" spans="1:6" ht="15">
      <c r="A27" s="121" t="s">
        <v>0</v>
      </c>
      <c r="B27" s="121" t="s">
        <v>70</v>
      </c>
      <c r="C27" s="26" t="s">
        <v>42</v>
      </c>
      <c r="D27" s="72">
        <f>D28+D29+D30+D35</f>
        <v>147964.35</v>
      </c>
      <c r="E27" s="72">
        <f>E28+E29+E30+E35</f>
        <v>135838.62</v>
      </c>
      <c r="F27" s="24"/>
    </row>
    <row r="28" spans="1:5" ht="15">
      <c r="A28" s="108"/>
      <c r="B28" s="108"/>
      <c r="C28" s="26" t="s">
        <v>5</v>
      </c>
      <c r="D28" s="72">
        <f>D38+D48+D58+D68+D78+D88</f>
        <v>117575.34</v>
      </c>
      <c r="E28" s="72">
        <f>E38+E48+E58+E68+E78+E88</f>
        <v>116289.88</v>
      </c>
    </row>
    <row r="29" spans="1:5" ht="15">
      <c r="A29" s="108"/>
      <c r="B29" s="108"/>
      <c r="C29" s="26" t="s">
        <v>54</v>
      </c>
      <c r="D29" s="72">
        <f aca="true" t="shared" si="1" ref="D29:D36">D39+D49+D59+D69+D79+D89</f>
        <v>0</v>
      </c>
      <c r="E29" s="72">
        <f aca="true" t="shared" si="2" ref="E29:E36">E39+E49+E59+E69+E79+E89</f>
        <v>0</v>
      </c>
    </row>
    <row r="30" spans="1:5" ht="15">
      <c r="A30" s="108"/>
      <c r="B30" s="108"/>
      <c r="C30" s="26" t="s">
        <v>6</v>
      </c>
      <c r="D30" s="72">
        <f t="shared" si="1"/>
        <v>24189.010000000002</v>
      </c>
      <c r="E30" s="72">
        <f t="shared" si="2"/>
        <v>13840.619999999999</v>
      </c>
    </row>
    <row r="31" spans="1:5" ht="15">
      <c r="A31" s="108"/>
      <c r="B31" s="108"/>
      <c r="C31" s="26" t="s">
        <v>51</v>
      </c>
      <c r="D31" s="72"/>
      <c r="E31" s="72"/>
    </row>
    <row r="32" spans="1:6" ht="15">
      <c r="A32" s="108"/>
      <c r="B32" s="108"/>
      <c r="C32" s="26" t="s">
        <v>52</v>
      </c>
      <c r="D32" s="72">
        <f t="shared" si="1"/>
        <v>141764.35</v>
      </c>
      <c r="E32" s="72">
        <f t="shared" si="2"/>
        <v>130130.50000000001</v>
      </c>
      <c r="F32" s="24"/>
    </row>
    <row r="33" spans="1:5" ht="15">
      <c r="A33" s="108"/>
      <c r="B33" s="108"/>
      <c r="C33" s="26" t="s">
        <v>53</v>
      </c>
      <c r="D33" s="72">
        <f t="shared" si="1"/>
        <v>0</v>
      </c>
      <c r="E33" s="72">
        <f t="shared" si="2"/>
        <v>0</v>
      </c>
    </row>
    <row r="34" spans="1:5" ht="15">
      <c r="A34" s="108"/>
      <c r="B34" s="108"/>
      <c r="C34" s="26" t="s">
        <v>96</v>
      </c>
      <c r="D34" s="72">
        <f t="shared" si="1"/>
        <v>0</v>
      </c>
      <c r="E34" s="72">
        <f t="shared" si="2"/>
        <v>0</v>
      </c>
    </row>
    <row r="35" spans="1:5" ht="15">
      <c r="A35" s="108"/>
      <c r="B35" s="108"/>
      <c r="C35" s="26" t="s">
        <v>60</v>
      </c>
      <c r="D35" s="72">
        <f t="shared" si="1"/>
        <v>6200</v>
      </c>
      <c r="E35" s="72">
        <f t="shared" si="2"/>
        <v>5708.12</v>
      </c>
    </row>
    <row r="36" spans="1:5" ht="14.25" customHeight="1">
      <c r="A36" s="109"/>
      <c r="B36" s="109"/>
      <c r="C36" s="26" t="s">
        <v>112</v>
      </c>
      <c r="D36" s="72">
        <f t="shared" si="1"/>
        <v>0</v>
      </c>
      <c r="E36" s="72">
        <f t="shared" si="2"/>
        <v>0</v>
      </c>
    </row>
    <row r="37" spans="1:5" ht="15">
      <c r="A37" s="120" t="s">
        <v>1</v>
      </c>
      <c r="B37" s="120" t="s">
        <v>82</v>
      </c>
      <c r="C37" s="27" t="s">
        <v>42</v>
      </c>
      <c r="D37" s="71">
        <f>D38+D40+D39+D45</f>
        <v>5759</v>
      </c>
      <c r="E37" s="71">
        <f>E38+E40+E39+E45</f>
        <v>5578.5</v>
      </c>
    </row>
    <row r="38" spans="1:5" ht="15">
      <c r="A38" s="108"/>
      <c r="B38" s="108"/>
      <c r="C38" s="27" t="s">
        <v>5</v>
      </c>
      <c r="D38" s="71">
        <v>4759</v>
      </c>
      <c r="E38" s="70">
        <v>4759</v>
      </c>
    </row>
    <row r="39" spans="1:5" ht="15">
      <c r="A39" s="108"/>
      <c r="B39" s="108"/>
      <c r="C39" s="27" t="s">
        <v>54</v>
      </c>
      <c r="D39" s="71">
        <v>0</v>
      </c>
      <c r="E39" s="70">
        <v>0</v>
      </c>
    </row>
    <row r="40" spans="1:5" ht="15">
      <c r="A40" s="108"/>
      <c r="B40" s="108"/>
      <c r="C40" s="27" t="s">
        <v>6</v>
      </c>
      <c r="D40" s="71">
        <v>0</v>
      </c>
      <c r="E40" s="70">
        <v>0</v>
      </c>
    </row>
    <row r="41" spans="1:5" ht="15">
      <c r="A41" s="108"/>
      <c r="B41" s="108"/>
      <c r="C41" s="27" t="s">
        <v>51</v>
      </c>
      <c r="D41" s="53"/>
      <c r="E41" s="54"/>
    </row>
    <row r="42" spans="1:5" ht="15">
      <c r="A42" s="108"/>
      <c r="B42" s="108"/>
      <c r="C42" s="27" t="s">
        <v>52</v>
      </c>
      <c r="D42" s="71">
        <v>4759</v>
      </c>
      <c r="E42" s="70">
        <v>4759</v>
      </c>
    </row>
    <row r="43" spans="1:5" ht="15">
      <c r="A43" s="108"/>
      <c r="B43" s="108"/>
      <c r="C43" s="27" t="s">
        <v>53</v>
      </c>
      <c r="D43" s="71">
        <v>0</v>
      </c>
      <c r="E43" s="70">
        <v>0</v>
      </c>
    </row>
    <row r="44" spans="1:5" ht="15">
      <c r="A44" s="108"/>
      <c r="B44" s="108"/>
      <c r="C44" s="27" t="s">
        <v>96</v>
      </c>
      <c r="D44" s="71">
        <v>0</v>
      </c>
      <c r="E44" s="70">
        <v>0</v>
      </c>
    </row>
    <row r="45" spans="1:5" ht="15">
      <c r="A45" s="108"/>
      <c r="B45" s="108"/>
      <c r="C45" s="27" t="s">
        <v>60</v>
      </c>
      <c r="D45" s="71">
        <v>1000</v>
      </c>
      <c r="E45" s="70">
        <v>819.5</v>
      </c>
    </row>
    <row r="46" spans="1:5" ht="14.25" customHeight="1">
      <c r="A46" s="109"/>
      <c r="B46" s="109"/>
      <c r="C46" s="27" t="s">
        <v>112</v>
      </c>
      <c r="D46" s="75">
        <v>0</v>
      </c>
      <c r="E46" s="70">
        <v>0</v>
      </c>
    </row>
    <row r="47" spans="1:5" ht="13.5" customHeight="1">
      <c r="A47" s="120" t="s">
        <v>2</v>
      </c>
      <c r="B47" s="120" t="s">
        <v>93</v>
      </c>
      <c r="C47" s="27" t="s">
        <v>42</v>
      </c>
      <c r="D47" s="71">
        <f>D48+D50+D49+D55</f>
        <v>104477.61</v>
      </c>
      <c r="E47" s="71">
        <f>E48+E50+E49+E55</f>
        <v>103484.95</v>
      </c>
    </row>
    <row r="48" spans="1:5" ht="14.25" customHeight="1">
      <c r="A48" s="108"/>
      <c r="B48" s="108"/>
      <c r="C48" s="27" t="s">
        <v>5</v>
      </c>
      <c r="D48" s="71">
        <v>99127.61</v>
      </c>
      <c r="E48" s="70">
        <v>98446.33</v>
      </c>
    </row>
    <row r="49" spans="1:5" ht="14.25" customHeight="1">
      <c r="A49" s="108"/>
      <c r="B49" s="108"/>
      <c r="C49" s="27" t="s">
        <v>54</v>
      </c>
      <c r="D49" s="71">
        <v>0</v>
      </c>
      <c r="E49" s="70">
        <v>0</v>
      </c>
    </row>
    <row r="50" spans="1:5" ht="14.25" customHeight="1">
      <c r="A50" s="108"/>
      <c r="B50" s="108"/>
      <c r="C50" s="27" t="s">
        <v>6</v>
      </c>
      <c r="D50" s="71">
        <v>150</v>
      </c>
      <c r="E50" s="70">
        <v>150</v>
      </c>
    </row>
    <row r="51" spans="1:5" ht="12" customHeight="1">
      <c r="A51" s="108"/>
      <c r="B51" s="108"/>
      <c r="C51" s="27" t="s">
        <v>51</v>
      </c>
      <c r="D51" s="53"/>
      <c r="E51" s="54"/>
    </row>
    <row r="52" spans="1:5" ht="14.25" customHeight="1">
      <c r="A52" s="108"/>
      <c r="B52" s="108"/>
      <c r="C52" s="27" t="s">
        <v>52</v>
      </c>
      <c r="D52" s="71">
        <v>99277.61</v>
      </c>
      <c r="E52" s="70">
        <v>98596.33</v>
      </c>
    </row>
    <row r="53" spans="1:5" ht="13.5" customHeight="1">
      <c r="A53" s="108"/>
      <c r="B53" s="108"/>
      <c r="C53" s="27" t="s">
        <v>53</v>
      </c>
      <c r="D53" s="71">
        <v>0</v>
      </c>
      <c r="E53" s="70">
        <v>0</v>
      </c>
    </row>
    <row r="54" spans="1:5" ht="13.5" customHeight="1">
      <c r="A54" s="108"/>
      <c r="B54" s="108"/>
      <c r="C54" s="27" t="s">
        <v>96</v>
      </c>
      <c r="D54" s="71">
        <v>0</v>
      </c>
      <c r="E54" s="70">
        <v>0</v>
      </c>
    </row>
    <row r="55" spans="1:5" ht="15" customHeight="1">
      <c r="A55" s="108"/>
      <c r="B55" s="108"/>
      <c r="C55" s="27" t="s">
        <v>60</v>
      </c>
      <c r="D55" s="71">
        <v>5200</v>
      </c>
      <c r="E55" s="70">
        <v>4888.62</v>
      </c>
    </row>
    <row r="56" spans="1:5" ht="14.25" customHeight="1">
      <c r="A56" s="109"/>
      <c r="B56" s="109"/>
      <c r="C56" s="27" t="s">
        <v>112</v>
      </c>
      <c r="D56" s="75">
        <v>0</v>
      </c>
      <c r="E56" s="70">
        <v>0</v>
      </c>
    </row>
    <row r="57" spans="1:5" ht="15">
      <c r="A57" s="120" t="s">
        <v>43</v>
      </c>
      <c r="B57" s="120" t="s">
        <v>92</v>
      </c>
      <c r="C57" s="27" t="s">
        <v>42</v>
      </c>
      <c r="D57" s="71">
        <f>D58+D60+D59</f>
        <v>10901.66</v>
      </c>
      <c r="E57" s="70">
        <f>E58+E59+E60</f>
        <v>10842.13</v>
      </c>
    </row>
    <row r="58" spans="1:5" ht="15">
      <c r="A58" s="108"/>
      <c r="B58" s="108"/>
      <c r="C58" s="27" t="s">
        <v>5</v>
      </c>
      <c r="D58" s="71">
        <v>10798.52</v>
      </c>
      <c r="E58" s="70">
        <v>10738.99</v>
      </c>
    </row>
    <row r="59" spans="1:5" ht="15">
      <c r="A59" s="108"/>
      <c r="B59" s="108"/>
      <c r="C59" s="27" t="s">
        <v>54</v>
      </c>
      <c r="D59" s="71">
        <v>0</v>
      </c>
      <c r="E59" s="70">
        <v>0</v>
      </c>
    </row>
    <row r="60" spans="1:5" ht="15">
      <c r="A60" s="108"/>
      <c r="B60" s="108"/>
      <c r="C60" s="27" t="s">
        <v>6</v>
      </c>
      <c r="D60" s="71">
        <v>103.14</v>
      </c>
      <c r="E60" s="70">
        <v>103.14</v>
      </c>
    </row>
    <row r="61" spans="1:5" ht="15">
      <c r="A61" s="108"/>
      <c r="B61" s="108"/>
      <c r="C61" s="27" t="s">
        <v>51</v>
      </c>
      <c r="D61" s="53"/>
      <c r="E61" s="54"/>
    </row>
    <row r="62" spans="1:5" ht="15">
      <c r="A62" s="108"/>
      <c r="B62" s="108"/>
      <c r="C62" s="27" t="s">
        <v>52</v>
      </c>
      <c r="D62" s="71">
        <v>10901.66</v>
      </c>
      <c r="E62" s="70">
        <v>10842.13</v>
      </c>
    </row>
    <row r="63" spans="1:5" ht="15">
      <c r="A63" s="108"/>
      <c r="B63" s="108"/>
      <c r="C63" s="27" t="s">
        <v>53</v>
      </c>
      <c r="D63" s="71">
        <v>0</v>
      </c>
      <c r="E63" s="70">
        <v>0</v>
      </c>
    </row>
    <row r="64" spans="1:5" ht="15">
      <c r="A64" s="108"/>
      <c r="B64" s="108"/>
      <c r="C64" s="27" t="s">
        <v>96</v>
      </c>
      <c r="D64" s="71">
        <v>0</v>
      </c>
      <c r="E64" s="70">
        <v>0</v>
      </c>
    </row>
    <row r="65" spans="1:5" ht="15">
      <c r="A65" s="108"/>
      <c r="B65" s="108"/>
      <c r="C65" s="27" t="s">
        <v>60</v>
      </c>
      <c r="D65" s="71">
        <v>0</v>
      </c>
      <c r="E65" s="70">
        <v>0</v>
      </c>
    </row>
    <row r="66" spans="1:5" ht="12.75" customHeight="1">
      <c r="A66" s="109"/>
      <c r="B66" s="109"/>
      <c r="C66" s="27" t="s">
        <v>112</v>
      </c>
      <c r="D66" s="75">
        <v>0</v>
      </c>
      <c r="E66" s="70">
        <v>0</v>
      </c>
    </row>
    <row r="67" spans="1:5" ht="15">
      <c r="A67" s="120" t="s">
        <v>143</v>
      </c>
      <c r="B67" s="120" t="s">
        <v>85</v>
      </c>
      <c r="C67" s="27" t="s">
        <v>42</v>
      </c>
      <c r="D67" s="71">
        <f>D68+D70+D69+D75</f>
        <v>6776.66</v>
      </c>
      <c r="E67" s="70">
        <f>E68+E69+E70+E75</f>
        <v>6776.66</v>
      </c>
    </row>
    <row r="68" spans="1:5" ht="15">
      <c r="A68" s="108"/>
      <c r="B68" s="108"/>
      <c r="C68" s="27" t="s">
        <v>5</v>
      </c>
      <c r="D68" s="71">
        <v>2345.56</v>
      </c>
      <c r="E68" s="70">
        <v>2345.56</v>
      </c>
    </row>
    <row r="69" spans="1:5" ht="15">
      <c r="A69" s="108"/>
      <c r="B69" s="108"/>
      <c r="C69" s="27" t="s">
        <v>54</v>
      </c>
      <c r="D69" s="71">
        <v>0</v>
      </c>
      <c r="E69" s="70">
        <v>0</v>
      </c>
    </row>
    <row r="70" spans="1:5" ht="15">
      <c r="A70" s="108"/>
      <c r="B70" s="108"/>
      <c r="C70" s="27" t="s">
        <v>6</v>
      </c>
      <c r="D70" s="71">
        <v>4431.1</v>
      </c>
      <c r="E70" s="70">
        <v>4431.1</v>
      </c>
    </row>
    <row r="71" spans="1:5" ht="15">
      <c r="A71" s="108"/>
      <c r="B71" s="108"/>
      <c r="C71" s="27" t="s">
        <v>51</v>
      </c>
      <c r="D71" s="53"/>
      <c r="E71" s="54"/>
    </row>
    <row r="72" spans="1:5" ht="15">
      <c r="A72" s="108"/>
      <c r="B72" s="108"/>
      <c r="C72" s="27" t="s">
        <v>52</v>
      </c>
      <c r="D72" s="71">
        <v>6776.66</v>
      </c>
      <c r="E72" s="70">
        <v>6776.66</v>
      </c>
    </row>
    <row r="73" spans="1:5" ht="15">
      <c r="A73" s="108"/>
      <c r="B73" s="108"/>
      <c r="C73" s="27" t="s">
        <v>53</v>
      </c>
      <c r="D73" s="71">
        <v>0</v>
      </c>
      <c r="E73" s="70">
        <v>0</v>
      </c>
    </row>
    <row r="74" spans="1:5" ht="15">
      <c r="A74" s="108"/>
      <c r="B74" s="108"/>
      <c r="C74" s="27" t="s">
        <v>96</v>
      </c>
      <c r="D74" s="71">
        <v>0</v>
      </c>
      <c r="E74" s="70">
        <v>0</v>
      </c>
    </row>
    <row r="75" spans="1:5" ht="15">
      <c r="A75" s="108"/>
      <c r="B75" s="108"/>
      <c r="C75" s="27" t="s">
        <v>60</v>
      </c>
      <c r="D75" s="71">
        <v>0</v>
      </c>
      <c r="E75" s="70">
        <v>0</v>
      </c>
    </row>
    <row r="76" spans="1:5" ht="15.75" customHeight="1">
      <c r="A76" s="109"/>
      <c r="B76" s="109"/>
      <c r="C76" s="27" t="s">
        <v>112</v>
      </c>
      <c r="D76" s="75">
        <v>0</v>
      </c>
      <c r="E76" s="70">
        <v>0</v>
      </c>
    </row>
    <row r="77" spans="1:5" ht="15.75" customHeight="1">
      <c r="A77" s="120" t="s">
        <v>144</v>
      </c>
      <c r="B77" s="120" t="s">
        <v>111</v>
      </c>
      <c r="C77" s="27" t="s">
        <v>42</v>
      </c>
      <c r="D77" s="71">
        <f>D78+D80+D79+D85</f>
        <v>10893.039999999999</v>
      </c>
      <c r="E77" s="70">
        <f>E78+E79+E80+E85</f>
        <v>0</v>
      </c>
    </row>
    <row r="78" spans="1:5" ht="15.75" customHeight="1">
      <c r="A78" s="108"/>
      <c r="B78" s="108"/>
      <c r="C78" s="27" t="s">
        <v>5</v>
      </c>
      <c r="D78" s="71">
        <v>544.65</v>
      </c>
      <c r="E78" s="70">
        <v>0</v>
      </c>
    </row>
    <row r="79" spans="1:5" ht="15.75" customHeight="1">
      <c r="A79" s="108"/>
      <c r="B79" s="108"/>
      <c r="C79" s="27" t="s">
        <v>54</v>
      </c>
      <c r="D79" s="71">
        <v>0</v>
      </c>
      <c r="E79" s="70">
        <v>0</v>
      </c>
    </row>
    <row r="80" spans="1:5" ht="15.75" customHeight="1">
      <c r="A80" s="108"/>
      <c r="B80" s="108"/>
      <c r="C80" s="27" t="s">
        <v>6</v>
      </c>
      <c r="D80" s="71">
        <v>10348.39</v>
      </c>
      <c r="E80" s="70">
        <v>0</v>
      </c>
    </row>
    <row r="81" spans="1:5" ht="15.75" customHeight="1">
      <c r="A81" s="108"/>
      <c r="B81" s="108"/>
      <c r="C81" s="27" t="s">
        <v>51</v>
      </c>
      <c r="D81" s="51"/>
      <c r="E81" s="97"/>
    </row>
    <row r="82" spans="1:5" ht="15.75" customHeight="1">
      <c r="A82" s="108"/>
      <c r="B82" s="108"/>
      <c r="C82" s="27" t="s">
        <v>52</v>
      </c>
      <c r="D82" s="71">
        <v>10893.04</v>
      </c>
      <c r="E82" s="70">
        <v>0</v>
      </c>
    </row>
    <row r="83" spans="1:5" ht="15.75" customHeight="1">
      <c r="A83" s="108"/>
      <c r="B83" s="108"/>
      <c r="C83" s="27" t="s">
        <v>53</v>
      </c>
      <c r="D83" s="71">
        <v>0</v>
      </c>
      <c r="E83" s="70">
        <v>0</v>
      </c>
    </row>
    <row r="84" spans="1:5" ht="15.75" customHeight="1">
      <c r="A84" s="108"/>
      <c r="B84" s="108"/>
      <c r="C84" s="27" t="s">
        <v>96</v>
      </c>
      <c r="D84" s="71">
        <v>0</v>
      </c>
      <c r="E84" s="70">
        <v>0</v>
      </c>
    </row>
    <row r="85" spans="1:5" ht="15.75" customHeight="1">
      <c r="A85" s="108"/>
      <c r="B85" s="108"/>
      <c r="C85" s="27" t="s">
        <v>60</v>
      </c>
      <c r="D85" s="71">
        <v>0</v>
      </c>
      <c r="E85" s="70">
        <v>0</v>
      </c>
    </row>
    <row r="86" spans="1:5" ht="15.75" customHeight="1">
      <c r="A86" s="109"/>
      <c r="B86" s="109"/>
      <c r="C86" s="27" t="s">
        <v>112</v>
      </c>
      <c r="D86" s="75">
        <v>0</v>
      </c>
      <c r="E86" s="70">
        <v>0</v>
      </c>
    </row>
    <row r="87" spans="1:5" ht="15.75" customHeight="1">
      <c r="A87" s="120" t="s">
        <v>145</v>
      </c>
      <c r="B87" s="120" t="s">
        <v>113</v>
      </c>
      <c r="C87" s="27" t="s">
        <v>42</v>
      </c>
      <c r="D87" s="71">
        <f>D88+D90+D89+D95</f>
        <v>9156.38</v>
      </c>
      <c r="E87" s="70">
        <f>E88+E89+E90+E95</f>
        <v>9156.38</v>
      </c>
    </row>
    <row r="88" spans="1:5" ht="15.75" customHeight="1">
      <c r="A88" s="108"/>
      <c r="B88" s="108"/>
      <c r="C88" s="27" t="s">
        <v>5</v>
      </c>
      <c r="D88" s="71">
        <v>0</v>
      </c>
      <c r="E88" s="70">
        <v>0</v>
      </c>
    </row>
    <row r="89" spans="1:5" ht="15.75" customHeight="1">
      <c r="A89" s="108"/>
      <c r="B89" s="108"/>
      <c r="C89" s="27" t="s">
        <v>54</v>
      </c>
      <c r="D89" s="71">
        <v>0</v>
      </c>
      <c r="E89" s="70">
        <v>0</v>
      </c>
    </row>
    <row r="90" spans="1:5" ht="15.75" customHeight="1">
      <c r="A90" s="108"/>
      <c r="B90" s="108"/>
      <c r="C90" s="27" t="s">
        <v>6</v>
      </c>
      <c r="D90" s="71">
        <v>9156.38</v>
      </c>
      <c r="E90" s="70">
        <v>9156.38</v>
      </c>
    </row>
    <row r="91" spans="1:5" ht="15.75" customHeight="1">
      <c r="A91" s="108"/>
      <c r="B91" s="108"/>
      <c r="C91" s="27" t="s">
        <v>51</v>
      </c>
      <c r="D91" s="53"/>
      <c r="E91" s="68"/>
    </row>
    <row r="92" spans="1:5" ht="15.75" customHeight="1">
      <c r="A92" s="108"/>
      <c r="B92" s="108"/>
      <c r="C92" s="27" t="s">
        <v>52</v>
      </c>
      <c r="D92" s="71">
        <v>9156.38</v>
      </c>
      <c r="E92" s="70">
        <v>9156.38</v>
      </c>
    </row>
    <row r="93" spans="1:5" ht="15.75" customHeight="1">
      <c r="A93" s="108"/>
      <c r="B93" s="108"/>
      <c r="C93" s="27" t="s">
        <v>53</v>
      </c>
      <c r="D93" s="71">
        <v>0</v>
      </c>
      <c r="E93" s="70">
        <v>0</v>
      </c>
    </row>
    <row r="94" spans="1:5" ht="15.75" customHeight="1">
      <c r="A94" s="108"/>
      <c r="B94" s="108"/>
      <c r="C94" s="27" t="s">
        <v>96</v>
      </c>
      <c r="D94" s="71">
        <v>0</v>
      </c>
      <c r="E94" s="70">
        <v>0</v>
      </c>
    </row>
    <row r="95" spans="1:5" ht="15.75" customHeight="1">
      <c r="A95" s="108"/>
      <c r="B95" s="108"/>
      <c r="C95" s="27" t="s">
        <v>60</v>
      </c>
      <c r="D95" s="71">
        <v>0</v>
      </c>
      <c r="E95" s="70">
        <v>0</v>
      </c>
    </row>
    <row r="96" spans="1:5" ht="15.75" customHeight="1">
      <c r="A96" s="109"/>
      <c r="B96" s="109"/>
      <c r="C96" s="27" t="s">
        <v>112</v>
      </c>
      <c r="D96" s="75">
        <v>0</v>
      </c>
      <c r="E96" s="70">
        <v>0</v>
      </c>
    </row>
    <row r="97" spans="1:5" ht="15">
      <c r="A97" s="121" t="s">
        <v>44</v>
      </c>
      <c r="B97" s="117" t="s">
        <v>94</v>
      </c>
      <c r="C97" s="26" t="s">
        <v>42</v>
      </c>
      <c r="D97" s="72">
        <f>D98+D99+D100+D105</f>
        <v>5831.3</v>
      </c>
      <c r="E97" s="72">
        <f>E98+E99+E100+E105</f>
        <v>5827.75</v>
      </c>
    </row>
    <row r="98" spans="1:5" ht="15">
      <c r="A98" s="118"/>
      <c r="B98" s="108"/>
      <c r="C98" s="26" t="s">
        <v>5</v>
      </c>
      <c r="D98" s="72">
        <f aca="true" t="shared" si="3" ref="D98:E100">D108</f>
        <v>5831.3</v>
      </c>
      <c r="E98" s="72">
        <f t="shared" si="3"/>
        <v>5827.75</v>
      </c>
    </row>
    <row r="99" spans="1:5" ht="15">
      <c r="A99" s="118"/>
      <c r="B99" s="108"/>
      <c r="C99" s="26" t="s">
        <v>54</v>
      </c>
      <c r="D99" s="72">
        <f t="shared" si="3"/>
        <v>0</v>
      </c>
      <c r="E99" s="72">
        <f t="shared" si="3"/>
        <v>0</v>
      </c>
    </row>
    <row r="100" spans="1:5" ht="15">
      <c r="A100" s="118"/>
      <c r="B100" s="108"/>
      <c r="C100" s="26" t="s">
        <v>6</v>
      </c>
      <c r="D100" s="72">
        <f t="shared" si="3"/>
        <v>0</v>
      </c>
      <c r="E100" s="72">
        <f t="shared" si="3"/>
        <v>0</v>
      </c>
    </row>
    <row r="101" spans="1:5" ht="15">
      <c r="A101" s="118"/>
      <c r="B101" s="108"/>
      <c r="C101" s="26" t="s">
        <v>51</v>
      </c>
      <c r="D101" s="67"/>
      <c r="E101" s="67"/>
    </row>
    <row r="102" spans="1:5" ht="15">
      <c r="A102" s="118"/>
      <c r="B102" s="108"/>
      <c r="C102" s="26" t="s">
        <v>52</v>
      </c>
      <c r="D102" s="72">
        <f aca="true" t="shared" si="4" ref="D102:E104">D112</f>
        <v>5831.3</v>
      </c>
      <c r="E102" s="72">
        <f t="shared" si="4"/>
        <v>5827.75</v>
      </c>
    </row>
    <row r="103" spans="1:5" ht="15">
      <c r="A103" s="118"/>
      <c r="B103" s="108"/>
      <c r="C103" s="26" t="s">
        <v>53</v>
      </c>
      <c r="D103" s="72">
        <f t="shared" si="4"/>
        <v>0</v>
      </c>
      <c r="E103" s="72">
        <f t="shared" si="4"/>
        <v>0</v>
      </c>
    </row>
    <row r="104" spans="1:5" ht="15">
      <c r="A104" s="118"/>
      <c r="B104" s="108"/>
      <c r="C104" s="26" t="s">
        <v>96</v>
      </c>
      <c r="D104" s="72">
        <f t="shared" si="4"/>
        <v>0</v>
      </c>
      <c r="E104" s="72">
        <f t="shared" si="4"/>
        <v>0</v>
      </c>
    </row>
    <row r="105" spans="1:5" ht="15">
      <c r="A105" s="118"/>
      <c r="B105" s="108"/>
      <c r="C105" s="26" t="s">
        <v>60</v>
      </c>
      <c r="D105" s="72">
        <f>D115</f>
        <v>0</v>
      </c>
      <c r="E105" s="72">
        <f>E115</f>
        <v>0</v>
      </c>
    </row>
    <row r="106" spans="1:5" ht="13.5" customHeight="1">
      <c r="A106" s="119"/>
      <c r="B106" s="109"/>
      <c r="C106" s="26" t="s">
        <v>112</v>
      </c>
      <c r="D106" s="72">
        <f>D116</f>
        <v>0</v>
      </c>
      <c r="E106" s="72">
        <f>E116</f>
        <v>0</v>
      </c>
    </row>
    <row r="107" spans="1:5" ht="15">
      <c r="A107" s="120" t="s">
        <v>61</v>
      </c>
      <c r="B107" s="120" t="s">
        <v>87</v>
      </c>
      <c r="C107" s="27" t="s">
        <v>42</v>
      </c>
      <c r="D107" s="71">
        <f>D108+D110+D109</f>
        <v>5831.3</v>
      </c>
      <c r="E107" s="70">
        <f>E108+E109+E110</f>
        <v>5827.75</v>
      </c>
    </row>
    <row r="108" spans="1:5" ht="15">
      <c r="A108" s="108"/>
      <c r="B108" s="108"/>
      <c r="C108" s="27" t="s">
        <v>5</v>
      </c>
      <c r="D108" s="71">
        <v>5831.3</v>
      </c>
      <c r="E108" s="70">
        <v>5827.75</v>
      </c>
    </row>
    <row r="109" spans="1:5" ht="15">
      <c r="A109" s="108"/>
      <c r="B109" s="108"/>
      <c r="C109" s="27" t="s">
        <v>54</v>
      </c>
      <c r="D109" s="71">
        <v>0</v>
      </c>
      <c r="E109" s="70">
        <v>0</v>
      </c>
    </row>
    <row r="110" spans="1:5" ht="15">
      <c r="A110" s="108"/>
      <c r="B110" s="108"/>
      <c r="C110" s="27" t="s">
        <v>6</v>
      </c>
      <c r="D110" s="71">
        <v>0</v>
      </c>
      <c r="E110" s="70">
        <v>0</v>
      </c>
    </row>
    <row r="111" spans="1:5" ht="15">
      <c r="A111" s="108"/>
      <c r="B111" s="108"/>
      <c r="C111" s="27" t="s">
        <v>51</v>
      </c>
      <c r="D111" s="53"/>
      <c r="E111" s="54"/>
    </row>
    <row r="112" spans="1:5" ht="15">
      <c r="A112" s="108"/>
      <c r="B112" s="108"/>
      <c r="C112" s="27" t="s">
        <v>52</v>
      </c>
      <c r="D112" s="71">
        <v>5831.3</v>
      </c>
      <c r="E112" s="70">
        <v>5827.75</v>
      </c>
    </row>
    <row r="113" spans="1:5" ht="15">
      <c r="A113" s="108"/>
      <c r="B113" s="108"/>
      <c r="C113" s="27" t="s">
        <v>53</v>
      </c>
      <c r="D113" s="71">
        <v>0</v>
      </c>
      <c r="E113" s="70">
        <v>0</v>
      </c>
    </row>
    <row r="114" spans="1:5" ht="15">
      <c r="A114" s="108"/>
      <c r="B114" s="108"/>
      <c r="C114" s="27" t="s">
        <v>96</v>
      </c>
      <c r="D114" s="71">
        <v>0</v>
      </c>
      <c r="E114" s="70">
        <v>0</v>
      </c>
    </row>
    <row r="115" spans="1:5" ht="15">
      <c r="A115" s="108"/>
      <c r="B115" s="108"/>
      <c r="C115" s="27" t="s">
        <v>60</v>
      </c>
      <c r="D115" s="71">
        <v>0</v>
      </c>
      <c r="E115" s="70">
        <v>0</v>
      </c>
    </row>
    <row r="116" spans="1:5" ht="12" customHeight="1">
      <c r="A116" s="109"/>
      <c r="B116" s="109"/>
      <c r="C116" s="27" t="s">
        <v>112</v>
      </c>
      <c r="D116" s="74">
        <v>0</v>
      </c>
      <c r="E116" s="74">
        <v>0</v>
      </c>
    </row>
  </sheetData>
  <mergeCells count="23">
    <mergeCell ref="B11:E11"/>
    <mergeCell ref="B57:B66"/>
    <mergeCell ref="A57:A66"/>
    <mergeCell ref="B67:B76"/>
    <mergeCell ref="A67:A76"/>
    <mergeCell ref="B97:B106"/>
    <mergeCell ref="A97:A106"/>
    <mergeCell ref="A17:A26"/>
    <mergeCell ref="B17:B26"/>
    <mergeCell ref="B27:B36"/>
    <mergeCell ref="A27:A36"/>
    <mergeCell ref="B37:B46"/>
    <mergeCell ref="A37:A46"/>
    <mergeCell ref="A47:A56"/>
    <mergeCell ref="B47:B56"/>
    <mergeCell ref="A77:A86"/>
    <mergeCell ref="B77:B86"/>
    <mergeCell ref="A87:A96"/>
    <mergeCell ref="B87:B96"/>
    <mergeCell ref="B107:B116"/>
    <mergeCell ref="A107:A116"/>
    <mergeCell ref="B10:C10"/>
    <mergeCell ref="B12:C1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view="pageLayout" zoomScale="73" zoomScaleSheetLayoutView="86" zoomScalePageLayoutView="73" workbookViewId="0" topLeftCell="A1">
      <selection activeCell="G25" sqref="G25"/>
    </sheetView>
  </sheetViews>
  <sheetFormatPr defaultColWidth="9.140625" defaultRowHeight="15"/>
  <cols>
    <col min="1" max="1" width="9.8515625" style="1" customWidth="1"/>
    <col min="2" max="2" width="65.421875" style="1" customWidth="1"/>
    <col min="3" max="3" width="17.8515625" style="1" customWidth="1"/>
    <col min="4" max="4" width="19.140625" style="1" customWidth="1"/>
    <col min="5" max="5" width="25.140625" style="1" customWidth="1"/>
    <col min="6" max="6" width="24.140625" style="1" customWidth="1"/>
    <col min="7" max="7" width="58.00390625" style="1" customWidth="1"/>
    <col min="8" max="16384" width="9.140625" style="1" customWidth="1"/>
  </cols>
  <sheetData>
    <row r="1" ht="15">
      <c r="C1" s="4"/>
    </row>
    <row r="2" ht="15">
      <c r="C2" s="4"/>
    </row>
    <row r="3" spans="3:7" ht="15">
      <c r="C3" s="4"/>
      <c r="G3" s="5" t="s">
        <v>29</v>
      </c>
    </row>
    <row r="4" spans="3:7" ht="15">
      <c r="C4" s="4"/>
      <c r="G4" s="5" t="s">
        <v>18</v>
      </c>
    </row>
    <row r="5" spans="3:7" ht="15">
      <c r="C5" s="4"/>
      <c r="G5" s="5" t="s">
        <v>19</v>
      </c>
    </row>
    <row r="6" spans="3:7" ht="15">
      <c r="C6" s="4"/>
      <c r="G6" s="5" t="s">
        <v>20</v>
      </c>
    </row>
    <row r="7" spans="3:7" ht="15">
      <c r="C7" s="4"/>
      <c r="G7" s="5" t="s">
        <v>46</v>
      </c>
    </row>
    <row r="8" spans="3:7" ht="15">
      <c r="C8" s="4"/>
      <c r="G8" s="5" t="s">
        <v>49</v>
      </c>
    </row>
    <row r="9" ht="15">
      <c r="C9" s="4"/>
    </row>
    <row r="10" spans="3:7" ht="15">
      <c r="C10" s="4"/>
      <c r="G10" s="5" t="s">
        <v>30</v>
      </c>
    </row>
    <row r="11" spans="2:7" ht="15">
      <c r="B11" s="131" t="s">
        <v>31</v>
      </c>
      <c r="C11" s="131"/>
      <c r="D11" s="131"/>
      <c r="E11" s="131"/>
      <c r="F11" s="131"/>
      <c r="G11" s="131"/>
    </row>
    <row r="12" spans="2:7" ht="19.5" customHeight="1">
      <c r="B12" s="156" t="s">
        <v>151</v>
      </c>
      <c r="C12" s="157"/>
      <c r="D12" s="157"/>
      <c r="E12" s="157"/>
      <c r="F12" s="157"/>
      <c r="G12" s="157"/>
    </row>
    <row r="13" spans="2:7" ht="15">
      <c r="B13" s="131"/>
      <c r="C13" s="131"/>
      <c r="D13" s="131"/>
      <c r="E13" s="131"/>
      <c r="F13" s="131"/>
      <c r="G13" s="131"/>
    </row>
    <row r="14" spans="2:7" ht="15">
      <c r="B14" s="6"/>
      <c r="C14" s="6"/>
      <c r="D14" s="6"/>
      <c r="E14" s="6"/>
      <c r="F14" s="6"/>
      <c r="G14" s="6"/>
    </row>
    <row r="15" ht="9" customHeight="1"/>
    <row r="16" spans="1:7" ht="30.75" customHeight="1">
      <c r="A16" s="147" t="s">
        <v>7</v>
      </c>
      <c r="B16" s="142" t="s">
        <v>32</v>
      </c>
      <c r="C16" s="142" t="s">
        <v>33</v>
      </c>
      <c r="D16" s="139" t="s">
        <v>50</v>
      </c>
      <c r="E16" s="140"/>
      <c r="F16" s="141"/>
      <c r="G16" s="142" t="s">
        <v>35</v>
      </c>
    </row>
    <row r="17" spans="1:7" ht="15.75" customHeight="1">
      <c r="A17" s="148"/>
      <c r="B17" s="143"/>
      <c r="C17" s="143"/>
      <c r="D17" s="142" t="s">
        <v>34</v>
      </c>
      <c r="E17" s="145" t="s">
        <v>12</v>
      </c>
      <c r="F17" s="146"/>
      <c r="G17" s="143"/>
    </row>
    <row r="18" spans="1:7" ht="32.25" customHeight="1">
      <c r="A18" s="149"/>
      <c r="B18" s="144"/>
      <c r="C18" s="144"/>
      <c r="D18" s="144"/>
      <c r="E18" s="41" t="s">
        <v>13</v>
      </c>
      <c r="F18" s="40" t="s">
        <v>14</v>
      </c>
      <c r="G18" s="144"/>
    </row>
    <row r="19" spans="1:7" ht="16.5" customHeight="1">
      <c r="A19" s="32">
        <v>1</v>
      </c>
      <c r="B19" s="32">
        <v>2</v>
      </c>
      <c r="C19" s="32">
        <v>3</v>
      </c>
      <c r="D19" s="32">
        <v>4</v>
      </c>
      <c r="E19" s="33">
        <v>5</v>
      </c>
      <c r="F19" s="34">
        <v>6</v>
      </c>
      <c r="G19" s="34">
        <v>7</v>
      </c>
    </row>
    <row r="20" spans="1:7" ht="15.75" customHeight="1">
      <c r="A20" s="132" t="s">
        <v>68</v>
      </c>
      <c r="B20" s="133"/>
      <c r="C20" s="133"/>
      <c r="D20" s="133"/>
      <c r="E20" s="133"/>
      <c r="F20" s="133"/>
      <c r="G20" s="134"/>
    </row>
    <row r="21" spans="1:7" ht="17.25" customHeight="1">
      <c r="A21" s="122" t="s">
        <v>80</v>
      </c>
      <c r="B21" s="135"/>
      <c r="C21" s="135"/>
      <c r="D21" s="135"/>
      <c r="E21" s="135"/>
      <c r="F21" s="135"/>
      <c r="G21" s="136"/>
    </row>
    <row r="22" spans="1:7" ht="30" customHeight="1">
      <c r="A22" s="22"/>
      <c r="B22" s="38" t="s">
        <v>69</v>
      </c>
      <c r="C22" s="83" t="s">
        <v>15</v>
      </c>
      <c r="D22" s="84">
        <v>74.2</v>
      </c>
      <c r="E22" s="35">
        <v>74.3</v>
      </c>
      <c r="F22" s="84">
        <v>74.3</v>
      </c>
      <c r="G22" s="7"/>
    </row>
    <row r="23" spans="1:7" ht="17.25" customHeight="1">
      <c r="A23" s="127" t="s">
        <v>70</v>
      </c>
      <c r="B23" s="137"/>
      <c r="C23" s="137"/>
      <c r="D23" s="137"/>
      <c r="E23" s="137"/>
      <c r="F23" s="137"/>
      <c r="G23" s="138"/>
    </row>
    <row r="24" spans="1:7" ht="19.5" customHeight="1">
      <c r="A24" s="127" t="s">
        <v>71</v>
      </c>
      <c r="B24" s="125"/>
      <c r="C24" s="125"/>
      <c r="D24" s="125"/>
      <c r="E24" s="125"/>
      <c r="F24" s="125"/>
      <c r="G24" s="126"/>
    </row>
    <row r="25" spans="1:7" ht="33" customHeight="1">
      <c r="A25" s="85" t="s">
        <v>1</v>
      </c>
      <c r="B25" s="28" t="s">
        <v>65</v>
      </c>
      <c r="C25" s="37" t="s">
        <v>16</v>
      </c>
      <c r="D25" s="23">
        <v>23</v>
      </c>
      <c r="E25" s="23">
        <v>19</v>
      </c>
      <c r="F25" s="35">
        <v>30</v>
      </c>
      <c r="G25" s="92" t="s">
        <v>123</v>
      </c>
    </row>
    <row r="26" spans="1:7" ht="16.5" customHeight="1">
      <c r="A26" s="102" t="s">
        <v>2</v>
      </c>
      <c r="B26" s="86" t="s">
        <v>64</v>
      </c>
      <c r="C26" s="59" t="s">
        <v>16</v>
      </c>
      <c r="D26" s="87">
        <v>3</v>
      </c>
      <c r="E26" s="88">
        <v>6</v>
      </c>
      <c r="F26" s="55">
        <v>6</v>
      </c>
      <c r="G26" s="39"/>
    </row>
    <row r="27" spans="1:7" ht="41.25" customHeight="1">
      <c r="A27" s="37" t="s">
        <v>43</v>
      </c>
      <c r="B27" s="25" t="s">
        <v>72</v>
      </c>
      <c r="C27" s="37" t="s">
        <v>16</v>
      </c>
      <c r="D27" s="23">
        <v>9982</v>
      </c>
      <c r="E27" s="23">
        <v>7120</v>
      </c>
      <c r="F27" s="35">
        <v>10102</v>
      </c>
      <c r="G27" s="36" t="s">
        <v>124</v>
      </c>
    </row>
    <row r="28" spans="1:7" ht="45" customHeight="1">
      <c r="A28" s="37" t="s">
        <v>143</v>
      </c>
      <c r="B28" s="25" t="s">
        <v>73</v>
      </c>
      <c r="C28" s="37" t="s">
        <v>16</v>
      </c>
      <c r="D28" s="23">
        <v>303</v>
      </c>
      <c r="E28" s="23">
        <v>300</v>
      </c>
      <c r="F28" s="35">
        <v>304</v>
      </c>
      <c r="G28" s="36" t="s">
        <v>125</v>
      </c>
    </row>
    <row r="29" spans="1:7" ht="39" customHeight="1">
      <c r="A29" s="37" t="s">
        <v>144</v>
      </c>
      <c r="B29" s="86" t="s">
        <v>74</v>
      </c>
      <c r="C29" s="37" t="s">
        <v>15</v>
      </c>
      <c r="D29" s="23">
        <v>100</v>
      </c>
      <c r="E29" s="23">
        <v>100</v>
      </c>
      <c r="F29" s="35">
        <v>100</v>
      </c>
      <c r="G29" s="39"/>
    </row>
    <row r="30" spans="1:7" ht="40.5" customHeight="1">
      <c r="A30" s="37" t="s">
        <v>145</v>
      </c>
      <c r="B30" s="86" t="s">
        <v>75</v>
      </c>
      <c r="C30" s="37" t="s">
        <v>15</v>
      </c>
      <c r="D30" s="23">
        <v>85.7</v>
      </c>
      <c r="E30" s="23">
        <v>85.7</v>
      </c>
      <c r="F30" s="35">
        <v>85.7</v>
      </c>
      <c r="G30" s="39"/>
    </row>
    <row r="31" spans="1:7" ht="46.5" customHeight="1">
      <c r="A31" s="37" t="s">
        <v>146</v>
      </c>
      <c r="B31" s="25" t="s">
        <v>132</v>
      </c>
      <c r="C31" s="37" t="s">
        <v>15</v>
      </c>
      <c r="D31" s="23">
        <v>15.2</v>
      </c>
      <c r="E31" s="23">
        <v>15.2</v>
      </c>
      <c r="F31" s="35">
        <v>15.2</v>
      </c>
      <c r="G31" s="77"/>
    </row>
    <row r="32" spans="1:7" ht="52.5" customHeight="1">
      <c r="A32" s="37" t="s">
        <v>147</v>
      </c>
      <c r="B32" s="30" t="s">
        <v>76</v>
      </c>
      <c r="C32" s="37" t="s">
        <v>15</v>
      </c>
      <c r="D32" s="23">
        <v>33</v>
      </c>
      <c r="E32" s="23">
        <v>33.3</v>
      </c>
      <c r="F32" s="35">
        <v>33</v>
      </c>
      <c r="G32" s="77"/>
    </row>
    <row r="33" spans="1:7" ht="51" customHeight="1">
      <c r="A33" s="37" t="s">
        <v>148</v>
      </c>
      <c r="B33" s="30" t="s">
        <v>77</v>
      </c>
      <c r="C33" s="37" t="s">
        <v>66</v>
      </c>
      <c r="D33" s="23">
        <v>23.9</v>
      </c>
      <c r="E33" s="23">
        <v>18.7</v>
      </c>
      <c r="F33" s="35">
        <v>25.47</v>
      </c>
      <c r="G33" s="39" t="s">
        <v>126</v>
      </c>
    </row>
    <row r="34" spans="1:7" ht="17.25" customHeight="1">
      <c r="A34" s="94" t="s">
        <v>149</v>
      </c>
      <c r="B34" s="30" t="s">
        <v>140</v>
      </c>
      <c r="C34" s="37" t="s">
        <v>16</v>
      </c>
      <c r="D34" s="23">
        <v>2596</v>
      </c>
      <c r="E34" s="23">
        <v>2100</v>
      </c>
      <c r="F34" s="35">
        <v>2281</v>
      </c>
      <c r="G34" s="36" t="s">
        <v>142</v>
      </c>
    </row>
    <row r="35" spans="1:7" ht="39" customHeight="1">
      <c r="A35" s="94" t="s">
        <v>150</v>
      </c>
      <c r="B35" s="30" t="s">
        <v>141</v>
      </c>
      <c r="C35" s="37" t="s">
        <v>16</v>
      </c>
      <c r="D35" s="23">
        <v>61</v>
      </c>
      <c r="E35" s="23">
        <v>90</v>
      </c>
      <c r="F35" s="35">
        <v>90</v>
      </c>
      <c r="G35" s="36"/>
    </row>
    <row r="36" spans="1:7" ht="16.5" customHeight="1">
      <c r="A36" s="127" t="s">
        <v>78</v>
      </c>
      <c r="B36" s="125"/>
      <c r="C36" s="125"/>
      <c r="D36" s="125"/>
      <c r="E36" s="125"/>
      <c r="F36" s="125"/>
      <c r="G36" s="126"/>
    </row>
    <row r="37" spans="1:7" ht="29.25" customHeight="1">
      <c r="A37" s="89" t="s">
        <v>149</v>
      </c>
      <c r="B37" s="30" t="s">
        <v>97</v>
      </c>
      <c r="C37" s="37" t="s">
        <v>79</v>
      </c>
      <c r="D37" s="90">
        <v>9.4</v>
      </c>
      <c r="E37" s="23">
        <v>8.55</v>
      </c>
      <c r="F37" s="95">
        <v>9.4</v>
      </c>
      <c r="G37" s="36" t="s">
        <v>127</v>
      </c>
    </row>
    <row r="38" spans="1:8" ht="16.5" customHeight="1">
      <c r="A38" s="91" t="s">
        <v>150</v>
      </c>
      <c r="B38" s="86" t="s">
        <v>63</v>
      </c>
      <c r="C38" s="59" t="s">
        <v>62</v>
      </c>
      <c r="D38" s="88">
        <v>617.4</v>
      </c>
      <c r="E38" s="88">
        <v>616.7</v>
      </c>
      <c r="F38" s="55">
        <v>617.4</v>
      </c>
      <c r="G38" s="93" t="s">
        <v>109</v>
      </c>
      <c r="H38" s="24"/>
    </row>
    <row r="39" ht="17.25" customHeight="1"/>
    <row r="40" ht="30.75" customHeight="1"/>
    <row r="41" ht="45" customHeight="1"/>
    <row r="42" ht="48" customHeight="1"/>
    <row r="43" ht="46.5" customHeight="1"/>
    <row r="44" ht="45" customHeight="1"/>
    <row r="45" ht="17.25" customHeight="1"/>
    <row r="46" ht="47.25" customHeight="1"/>
    <row r="47" ht="26.25" customHeight="1"/>
    <row r="49" ht="14.25" customHeight="1"/>
    <row r="50" ht="45" customHeight="1"/>
    <row r="51" ht="18" customHeight="1"/>
    <row r="52" ht="18" customHeight="1"/>
    <row r="53" ht="28.5" customHeight="1"/>
    <row r="54" ht="16.5" customHeight="1"/>
    <row r="55" ht="29.25" customHeight="1"/>
    <row r="56" ht="17.25" customHeight="1"/>
    <row r="57" ht="16.5" customHeight="1"/>
    <row r="58" ht="15" customHeight="1"/>
    <row r="59" ht="27.75" customHeight="1"/>
    <row r="60" ht="15" customHeight="1"/>
    <row r="61" ht="43.5" customHeight="1"/>
    <row r="62" ht="17.25" customHeight="1"/>
    <row r="63" ht="61.5" customHeight="1"/>
    <row r="64" ht="62.25" customHeight="1"/>
    <row r="65" ht="15.75" customHeight="1"/>
    <row r="66" ht="30" customHeight="1"/>
    <row r="67" ht="75.75" customHeight="1"/>
    <row r="68" ht="30" customHeight="1"/>
    <row r="69" ht="47.25" customHeight="1"/>
  </sheetData>
  <mergeCells count="15">
    <mergeCell ref="B12:G12"/>
    <mergeCell ref="C16:C18"/>
    <mergeCell ref="E17:F17"/>
    <mergeCell ref="A16:A18"/>
    <mergeCell ref="B16:B18"/>
    <mergeCell ref="B11:G11"/>
    <mergeCell ref="B13:G13"/>
    <mergeCell ref="A20:G20"/>
    <mergeCell ref="A21:G21"/>
    <mergeCell ref="A23:G23"/>
    <mergeCell ref="A24:G24"/>
    <mergeCell ref="A36:G36"/>
    <mergeCell ref="D16:F16"/>
    <mergeCell ref="G16:G18"/>
    <mergeCell ref="D17:D18"/>
  </mergeCells>
  <printOptions/>
  <pageMargins left="0.25" right="0.25" top="0.75" bottom="0.8617424242424242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view="pageLayout" zoomScale="66" zoomScalePageLayoutView="66" workbookViewId="0" topLeftCell="A12">
      <selection activeCell="E22" sqref="E22"/>
    </sheetView>
  </sheetViews>
  <sheetFormatPr defaultColWidth="9.140625" defaultRowHeight="15"/>
  <cols>
    <col min="1" max="1" width="8.7109375" style="1" customWidth="1"/>
    <col min="2" max="2" width="56.140625" style="1" customWidth="1"/>
    <col min="3" max="3" width="13.57421875" style="1" customWidth="1"/>
    <col min="4" max="4" width="14.140625" style="1" customWidth="1"/>
    <col min="5" max="5" width="88.421875" style="1" customWidth="1"/>
    <col min="6" max="6" width="53.00390625" style="1" customWidth="1"/>
    <col min="7" max="16384" width="9.140625" style="1" customWidth="1"/>
  </cols>
  <sheetData>
    <row r="1" spans="1:6" ht="15">
      <c r="A1" s="8"/>
      <c r="B1" s="8"/>
      <c r="C1" s="8"/>
      <c r="D1" s="8"/>
      <c r="E1" s="8"/>
      <c r="F1" s="8"/>
    </row>
    <row r="2" spans="1:6" ht="15">
      <c r="A2" s="8"/>
      <c r="B2" s="8"/>
      <c r="C2" s="8"/>
      <c r="D2" s="8"/>
      <c r="E2" s="8"/>
      <c r="F2" s="18" t="s">
        <v>36</v>
      </c>
    </row>
    <row r="3" spans="1:6" ht="15">
      <c r="A3" s="8"/>
      <c r="B3" s="8"/>
      <c r="C3" s="8"/>
      <c r="D3" s="8"/>
      <c r="E3" s="8"/>
      <c r="F3" s="18" t="s">
        <v>18</v>
      </c>
    </row>
    <row r="4" spans="1:6" ht="15">
      <c r="A4" s="8"/>
      <c r="B4" s="8"/>
      <c r="C4" s="8"/>
      <c r="D4" s="8"/>
      <c r="E4" s="8"/>
      <c r="F4" s="18" t="s">
        <v>19</v>
      </c>
    </row>
    <row r="5" spans="1:6" ht="15">
      <c r="A5" s="8"/>
      <c r="B5" s="8"/>
      <c r="C5" s="8"/>
      <c r="D5" s="8"/>
      <c r="E5" s="8"/>
      <c r="F5" s="18" t="s">
        <v>20</v>
      </c>
    </row>
    <row r="6" spans="1:6" ht="15">
      <c r="A6" s="8"/>
      <c r="B6" s="8"/>
      <c r="C6" s="8"/>
      <c r="D6" s="8"/>
      <c r="E6" s="8"/>
      <c r="F6" s="18" t="s">
        <v>46</v>
      </c>
    </row>
    <row r="7" spans="1:6" ht="15">
      <c r="A7" s="8"/>
      <c r="B7" s="8"/>
      <c r="C7" s="8"/>
      <c r="D7" s="8"/>
      <c r="E7" s="8"/>
      <c r="F7" s="18" t="s">
        <v>47</v>
      </c>
    </row>
    <row r="8" spans="1:6" ht="15">
      <c r="A8" s="8"/>
      <c r="B8" s="8"/>
      <c r="C8" s="8"/>
      <c r="D8" s="8"/>
      <c r="E8" s="8"/>
      <c r="F8" s="13"/>
    </row>
    <row r="9" spans="1:6" ht="15">
      <c r="A9" s="8"/>
      <c r="B9" s="8"/>
      <c r="C9" s="8"/>
      <c r="D9" s="8"/>
      <c r="E9" s="8"/>
      <c r="F9" s="18" t="s">
        <v>11</v>
      </c>
    </row>
    <row r="10" spans="1:6" ht="15">
      <c r="A10" s="8"/>
      <c r="B10" s="8"/>
      <c r="C10" s="8"/>
      <c r="D10" s="8"/>
      <c r="E10" s="8"/>
      <c r="F10" s="8"/>
    </row>
    <row r="11" spans="1:6" ht="15">
      <c r="A11" s="116" t="s">
        <v>31</v>
      </c>
      <c r="B11" s="116"/>
      <c r="C11" s="116"/>
      <c r="D11" s="116"/>
      <c r="E11" s="116"/>
      <c r="F11" s="116"/>
    </row>
    <row r="12" spans="1:6" ht="15">
      <c r="A12" s="116" t="s">
        <v>152</v>
      </c>
      <c r="B12" s="116"/>
      <c r="C12" s="116"/>
      <c r="D12" s="116"/>
      <c r="E12" s="116"/>
      <c r="F12" s="116"/>
    </row>
    <row r="13" spans="1:6" ht="15">
      <c r="A13" s="155"/>
      <c r="B13" s="155"/>
      <c r="C13" s="155"/>
      <c r="D13" s="155"/>
      <c r="E13" s="155"/>
      <c r="F13" s="155"/>
    </row>
    <row r="14" spans="1:6" ht="15">
      <c r="A14" s="10"/>
      <c r="B14" s="10"/>
      <c r="C14" s="10"/>
      <c r="D14" s="10"/>
      <c r="E14" s="10"/>
      <c r="F14" s="10"/>
    </row>
    <row r="15" spans="1:6" ht="15">
      <c r="A15" s="11"/>
      <c r="B15" s="11"/>
      <c r="C15" s="11"/>
      <c r="D15" s="11"/>
      <c r="E15" s="11"/>
      <c r="F15" s="11"/>
    </row>
    <row r="16" spans="1:6" ht="66.75" customHeight="1">
      <c r="A16" s="16" t="s">
        <v>7</v>
      </c>
      <c r="B16" s="20" t="s">
        <v>37</v>
      </c>
      <c r="C16" s="21" t="s">
        <v>38</v>
      </c>
      <c r="D16" s="16" t="s">
        <v>39</v>
      </c>
      <c r="E16" s="20" t="s">
        <v>40</v>
      </c>
      <c r="F16" s="20" t="s">
        <v>41</v>
      </c>
    </row>
    <row r="17" spans="1:6" ht="15" customHeight="1">
      <c r="A17" s="17">
        <v>1</v>
      </c>
      <c r="B17" s="22">
        <v>2</v>
      </c>
      <c r="C17" s="22">
        <v>3</v>
      </c>
      <c r="D17" s="22">
        <v>4</v>
      </c>
      <c r="E17" s="22">
        <v>5</v>
      </c>
      <c r="F17" s="22">
        <v>6</v>
      </c>
    </row>
    <row r="18" spans="1:6" ht="15" customHeight="1">
      <c r="A18" s="129" t="s">
        <v>68</v>
      </c>
      <c r="B18" s="130"/>
      <c r="C18" s="130"/>
      <c r="D18" s="130"/>
      <c r="E18" s="130"/>
      <c r="F18" s="130"/>
    </row>
    <row r="19" spans="1:6" ht="14.25" customHeight="1">
      <c r="A19" s="127" t="s">
        <v>99</v>
      </c>
      <c r="B19" s="128"/>
      <c r="C19" s="128"/>
      <c r="D19" s="128"/>
      <c r="E19" s="128"/>
      <c r="F19" s="128"/>
    </row>
    <row r="20" spans="1:6" ht="15.75" customHeight="1">
      <c r="A20" s="127" t="s">
        <v>70</v>
      </c>
      <c r="B20" s="128"/>
      <c r="C20" s="128"/>
      <c r="D20" s="128"/>
      <c r="E20" s="128"/>
      <c r="F20" s="128"/>
    </row>
    <row r="21" spans="1:6" ht="16.5" customHeight="1">
      <c r="A21" s="127" t="s">
        <v>100</v>
      </c>
      <c r="B21" s="128"/>
      <c r="C21" s="128"/>
      <c r="D21" s="128"/>
      <c r="E21" s="128"/>
      <c r="F21" s="128"/>
    </row>
    <row r="22" spans="1:6" ht="405.75" customHeight="1">
      <c r="A22" s="78" t="s">
        <v>1</v>
      </c>
      <c r="B22" s="29" t="s">
        <v>101</v>
      </c>
      <c r="C22" s="79">
        <v>43466</v>
      </c>
      <c r="D22" s="79">
        <v>43830</v>
      </c>
      <c r="E22" s="98" t="s">
        <v>128</v>
      </c>
      <c r="F22" s="30" t="s">
        <v>139</v>
      </c>
    </row>
    <row r="23" spans="1:6" ht="18.75" customHeight="1">
      <c r="A23" s="150" t="s">
        <v>102</v>
      </c>
      <c r="B23" s="151"/>
      <c r="C23" s="151"/>
      <c r="D23" s="151"/>
      <c r="E23" s="151"/>
      <c r="F23" s="152"/>
    </row>
    <row r="24" spans="1:6" ht="27" customHeight="1">
      <c r="A24" s="150" t="s">
        <v>110</v>
      </c>
      <c r="B24" s="151"/>
      <c r="C24" s="151"/>
      <c r="D24" s="151"/>
      <c r="E24" s="151"/>
      <c r="F24" s="152"/>
    </row>
    <row r="25" spans="1:6" ht="65.25" customHeight="1">
      <c r="A25" s="80" t="s">
        <v>2</v>
      </c>
      <c r="B25" s="81" t="s">
        <v>103</v>
      </c>
      <c r="C25" s="82">
        <v>43466</v>
      </c>
      <c r="D25" s="82">
        <v>43830</v>
      </c>
      <c r="E25" s="100" t="s">
        <v>134</v>
      </c>
      <c r="F25" s="99" t="s">
        <v>129</v>
      </c>
    </row>
    <row r="26" spans="1:6" ht="18" customHeight="1">
      <c r="A26" s="150" t="s">
        <v>104</v>
      </c>
      <c r="B26" s="153"/>
      <c r="C26" s="153"/>
      <c r="D26" s="153"/>
      <c r="E26" s="153"/>
      <c r="F26" s="154"/>
    </row>
    <row r="27" spans="1:6" ht="93" customHeight="1">
      <c r="A27" s="22" t="s">
        <v>43</v>
      </c>
      <c r="B27" s="29" t="s">
        <v>95</v>
      </c>
      <c r="C27" s="79">
        <v>43466</v>
      </c>
      <c r="D27" s="79">
        <v>43830</v>
      </c>
      <c r="E27" s="25" t="s">
        <v>135</v>
      </c>
      <c r="F27" s="30" t="s">
        <v>131</v>
      </c>
    </row>
    <row r="28" spans="1:6" ht="15" customHeight="1">
      <c r="A28" s="150" t="s">
        <v>105</v>
      </c>
      <c r="B28" s="153"/>
      <c r="C28" s="153"/>
      <c r="D28" s="153"/>
      <c r="E28" s="153"/>
      <c r="F28" s="154"/>
    </row>
    <row r="29" spans="1:6" ht="170.25" customHeight="1">
      <c r="A29" s="22" t="s">
        <v>143</v>
      </c>
      <c r="B29" s="25" t="s">
        <v>116</v>
      </c>
      <c r="C29" s="79">
        <v>43466</v>
      </c>
      <c r="D29" s="79">
        <v>43830</v>
      </c>
      <c r="E29" s="25" t="s">
        <v>137</v>
      </c>
      <c r="F29" s="25" t="s">
        <v>138</v>
      </c>
    </row>
    <row r="30" spans="1:6" ht="39.75" customHeight="1">
      <c r="A30" s="150" t="s">
        <v>117</v>
      </c>
      <c r="B30" s="153"/>
      <c r="C30" s="153"/>
      <c r="D30" s="153"/>
      <c r="E30" s="153"/>
      <c r="F30" s="154"/>
    </row>
    <row r="31" spans="1:6" ht="93" customHeight="1">
      <c r="A31" s="22" t="s">
        <v>144</v>
      </c>
      <c r="B31" s="25" t="s">
        <v>118</v>
      </c>
      <c r="C31" s="79">
        <v>43466</v>
      </c>
      <c r="D31" s="79">
        <v>43830</v>
      </c>
      <c r="E31" s="25" t="s">
        <v>136</v>
      </c>
      <c r="F31" s="25" t="s">
        <v>138</v>
      </c>
    </row>
    <row r="32" spans="1:6" ht="15" customHeight="1">
      <c r="A32" s="150" t="s">
        <v>119</v>
      </c>
      <c r="B32" s="153"/>
      <c r="C32" s="153"/>
      <c r="D32" s="153"/>
      <c r="E32" s="153"/>
      <c r="F32" s="154"/>
    </row>
    <row r="33" spans="1:6" ht="17.25" customHeight="1">
      <c r="A33" s="122" t="s">
        <v>78</v>
      </c>
      <c r="B33" s="123"/>
      <c r="C33" s="123"/>
      <c r="D33" s="123"/>
      <c r="E33" s="123"/>
      <c r="F33" s="124"/>
    </row>
    <row r="34" spans="1:6" ht="93.75" customHeight="1">
      <c r="A34" s="78" t="s">
        <v>61</v>
      </c>
      <c r="B34" s="28" t="s">
        <v>106</v>
      </c>
      <c r="C34" s="82">
        <v>43466</v>
      </c>
      <c r="D34" s="82">
        <v>43830</v>
      </c>
      <c r="E34" s="98" t="s">
        <v>130</v>
      </c>
      <c r="F34" s="25" t="s">
        <v>133</v>
      </c>
    </row>
    <row r="35" spans="1:6" ht="15" customHeight="1">
      <c r="A35" s="150" t="s">
        <v>107</v>
      </c>
      <c r="B35" s="151"/>
      <c r="C35" s="151"/>
      <c r="D35" s="151"/>
      <c r="E35" s="151"/>
      <c r="F35" s="152"/>
    </row>
    <row r="36" spans="1:6" ht="18" customHeight="1">
      <c r="A36" s="122" t="s">
        <v>108</v>
      </c>
      <c r="B36" s="123"/>
      <c r="C36" s="123"/>
      <c r="D36" s="123"/>
      <c r="E36" s="123"/>
      <c r="F36" s="124"/>
    </row>
  </sheetData>
  <mergeCells count="16">
    <mergeCell ref="A30:F30"/>
    <mergeCell ref="A32:F32"/>
    <mergeCell ref="A11:F11"/>
    <mergeCell ref="A13:F13"/>
    <mergeCell ref="A12:F12"/>
    <mergeCell ref="A33:F33"/>
    <mergeCell ref="A23:F23"/>
    <mergeCell ref="A28:F28"/>
    <mergeCell ref="A19:F19"/>
    <mergeCell ref="A20:F20"/>
    <mergeCell ref="A21:F21"/>
    <mergeCell ref="A18:F18"/>
    <mergeCell ref="A24:F24"/>
    <mergeCell ref="A26:F26"/>
    <mergeCell ref="A35:F35"/>
    <mergeCell ref="A36:F36"/>
  </mergeCells>
  <printOptions/>
  <pageMargins left="0.25" right="0.25" top="0.25833333333333336" bottom="1.6416666666666666" header="0.3" footer="0.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punsh.at.ua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aka punsh</dc:creator>
  <cp:keywords/>
  <dc:description/>
  <cp:lastModifiedBy>Валентина</cp:lastModifiedBy>
  <cp:lastPrinted>2020-03-19T08:39:01Z</cp:lastPrinted>
  <dcterms:created xsi:type="dcterms:W3CDTF">2014-05-05T16:51:08Z</dcterms:created>
  <dcterms:modified xsi:type="dcterms:W3CDTF">2020-04-06T11:17:12Z</dcterms:modified>
  <cp:category/>
  <cp:version/>
  <cp:contentType/>
  <cp:contentStatus/>
</cp:coreProperties>
</file>