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35" windowHeight="11760" activeTab="3"/>
  </bookViews>
  <sheets>
    <sheet name="использование средств 2019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'использование средств 2019 год'!$C$16</definedName>
    <definedName name="OLE_LINK7" localSheetId="2">#REF!</definedName>
  </definedNames>
  <calcPr calcId="124519"/>
</workbook>
</file>

<file path=xl/sharedStrings.xml><?xml version="1.0" encoding="utf-8"?>
<sst xmlns="http://schemas.openxmlformats.org/spreadsheetml/2006/main" count="603" uniqueCount="264">
  <si>
    <t>1.</t>
  </si>
  <si>
    <t>1.1.</t>
  </si>
  <si>
    <t>1.2.</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</si>
  <si>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</si>
  <si>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</si>
  <si>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</si>
  <si>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</si>
  <si>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</si>
  <si>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</si>
  <si>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</si>
  <si>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</si>
  <si>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Таблица 13</t>
  </si>
  <si>
    <t>текущий год</t>
  </si>
  <si>
    <t>план</t>
  </si>
  <si>
    <t>фактическое значение на конец года</t>
  </si>
  <si>
    <t>%</t>
  </si>
  <si>
    <t>ед.</t>
  </si>
  <si>
    <t>Приложение № 10</t>
  </si>
  <si>
    <t xml:space="preserve">              к Методическим указаниям</t>
  </si>
  <si>
    <t xml:space="preserve">              по разработке и реализации</t>
  </si>
  <si>
    <t xml:space="preserve">              муниципальных программ</t>
  </si>
  <si>
    <t>Таблица 10</t>
  </si>
  <si>
    <t>Отчет</t>
  </si>
  <si>
    <t>Наименование Программы, подпрограммы, основного мероприятия подпрограммы (Программы)</t>
  </si>
  <si>
    <t>ответственный исполнитель</t>
  </si>
  <si>
    <t xml:space="preserve">Программа </t>
  </si>
  <si>
    <t xml:space="preserve">             Целевая статья расходов</t>
  </si>
  <si>
    <t>Наименование Программы, подпрограммы, основного мероприятия</t>
  </si>
  <si>
    <t>оценка расходов &lt;*&gt;</t>
  </si>
  <si>
    <t>Приложение № 12</t>
  </si>
  <si>
    <t>Таблица 12</t>
  </si>
  <si>
    <t>Сведения</t>
  </si>
  <si>
    <t>наименование целевого индикатора достижения цели Программы, показателя решения задач подпрограммы (Программы)</t>
  </si>
  <si>
    <t>единица измерения</t>
  </si>
  <si>
    <t>год, предшествующий отчетному</t>
  </si>
  <si>
    <t>обоснование отклонений значений индикатора достижения цели Программы (показателя решения задачи подпрограммы (Программы)) на конец отчетного года ( при наличии)</t>
  </si>
  <si>
    <t>Приложение № 13</t>
  </si>
  <si>
    <t>наименование программы, основного мероприятия подпрограммы (Программы)</t>
  </si>
  <si>
    <t>плановый/ фактический срок начала реализации</t>
  </si>
  <si>
    <t>плановый/ фактический срок окончания реализации</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</si>
  <si>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</si>
  <si>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результаты реализации</t>
  </si>
  <si>
    <t>Всего, в том числе</t>
  </si>
  <si>
    <t>2.</t>
  </si>
  <si>
    <t>3.</t>
  </si>
  <si>
    <t>4.</t>
  </si>
  <si>
    <t>5.</t>
  </si>
  <si>
    <t>Таблица 11</t>
  </si>
  <si>
    <t xml:space="preserve">              Ипатовского городского</t>
  </si>
  <si>
    <t xml:space="preserve">              округа Ставропольского края</t>
  </si>
  <si>
    <t>Приложение № 11</t>
  </si>
  <si>
    <t xml:space="preserve">              района Ставропольского округа</t>
  </si>
  <si>
    <t>значение целевого индикатора достижения цели Прогаммы, показателя решения задачи подпрограммы (Программы)</t>
  </si>
  <si>
    <t>в т.ч. предусмотренные:</t>
  </si>
  <si>
    <t>ответственному исполнителю</t>
  </si>
  <si>
    <t>соисполнителю</t>
  </si>
  <si>
    <t>средства федерального бюджета</t>
  </si>
  <si>
    <t xml:space="preserve"> к Методическим указаниям</t>
  </si>
  <si>
    <t xml:space="preserve"> по разработке и реализации</t>
  </si>
  <si>
    <t>муниципальных программ</t>
  </si>
  <si>
    <t>Ипатовского городского</t>
  </si>
  <si>
    <t>округа Ставропольского края</t>
  </si>
  <si>
    <t>средства участников Программы</t>
  </si>
  <si>
    <t>2.1.</t>
  </si>
  <si>
    <t>2.2.</t>
  </si>
  <si>
    <t>3.1.</t>
  </si>
  <si>
    <t>Основное мероприятие "Осуществление мер направленных на энергосбережение"</t>
  </si>
  <si>
    <t>3.2.</t>
  </si>
  <si>
    <t>3.3.</t>
  </si>
  <si>
    <t>3.4.</t>
  </si>
  <si>
    <t>3.4.1.</t>
  </si>
  <si>
    <t>Основное мероприятие "Мероприятия по совершенствованию и развитию гражданской обороны"</t>
  </si>
  <si>
    <t>Основное мероприятие "Мероприятия по защите населения и территорий от чрезвычайных ситуаций природного и техногенного характера"</t>
  </si>
  <si>
    <t>4.1.</t>
  </si>
  <si>
    <t>4.2.</t>
  </si>
  <si>
    <t>4.3.</t>
  </si>
  <si>
    <t>5.1.</t>
  </si>
  <si>
    <t>5.2.</t>
  </si>
  <si>
    <t>шт.</t>
  </si>
  <si>
    <t>кв.м.</t>
  </si>
  <si>
    <t>Время реагирования МКУ «ЕДДС» на вызовы</t>
  </si>
  <si>
    <t>сек.</t>
  </si>
  <si>
    <t>Количество выездов на аварийные, нештатные и чрезвычайные ситуации</t>
  </si>
  <si>
    <t>Подпрограмма «Энергосбережение и повышение энергетической эффективности в Ипатовском муниципальном районе Ставропольского края»</t>
  </si>
  <si>
    <t>Объем созданного резерва по гражданской обороне и ликвидации чрезвычайных ситуаций от планируемого</t>
  </si>
  <si>
    <t>03</t>
  </si>
  <si>
    <t>Мероприятия по совершенствованию и развитию гражданской обороны</t>
  </si>
  <si>
    <t>Мероприятия по защите населения и территорий от чрезвычайных ситуаций природного и техногенного характера</t>
  </si>
  <si>
    <t>Основное мероприятие "Участие в программе поддержки местных инициатив Ставропольского края"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</si>
  <si>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</si>
  <si>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Подпрограмма "Энергосбережение и повышение энергетической эффективности в Ипатовском городском округе Ставропольского края" </t>
  </si>
  <si>
    <t xml:space="preserve">Подпрограмма "Благоустройство территории Ипатовского городского округа" </t>
  </si>
  <si>
    <t>Основное мероприятие "Мероприятия, связанные с содержанием мест захоронения"</t>
  </si>
  <si>
    <t>Основное мероприятие "Организация деятельности по сбору и транспортированию твердых коммунальных отходов"</t>
  </si>
  <si>
    <t>Основное мероприятие "Расходы на уличное освещение"</t>
  </si>
  <si>
    <t>Основное мероприятие "Благоустройство парковой зоны"</t>
  </si>
  <si>
    <t>Основное мероприятие "Мероприятия по благоустройству"</t>
  </si>
  <si>
    <t>Подпрограмма "Развитие и совершенствование гражданской обороны и защиты населения, территорий от чрезвычайных ситуаций Ипатовкого городского округа Ставропольского края"</t>
  </si>
  <si>
    <t>Подпрограмма "Обеспечение реализации Программы и иных мероприятий"</t>
  </si>
  <si>
    <t>Основное мероприятие "Обеспечение деятельности органа управления по работе с территориями Ипатовского городского округа Ставропольского края"</t>
  </si>
  <si>
    <t>Основное мероприятие "Социальная поддержка граждан"</t>
  </si>
  <si>
    <t xml:space="preserve">Подпрограмма "Комплексное развитие систем комунальной инфраструктуры" </t>
  </si>
  <si>
    <t>Основное мероприятие "Улучшение системы водоснабжения на территории Ипатовского городского округа Ставропольского края"</t>
  </si>
  <si>
    <t>отдел капитального строительства АИГО СК</t>
  </si>
  <si>
    <t xml:space="preserve">управление АИГО СК </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</si>
  <si>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</si>
  <si>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</si>
  <si>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Муниципальная программа"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</si>
  <si>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Подпрограмма "Энергосбережение и повышение энергетической эффективности в Ипатовском городском округе Ставропольского края"</t>
  </si>
  <si>
    <t>Подпрограмма "Благоустройство территории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</si>
  <si>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Ипатовского городского округа Ставропольского края"</t>
  </si>
  <si>
    <t>Основное мероприятие "Обеспечение деятельности органа управления по работе с территориями Ипатовсого городского округа Ставропольского края"</t>
  </si>
  <si>
    <t>Подпрограмма "Комплексное развитие систем коммунальной инфраструктуры"</t>
  </si>
  <si>
    <t>Муниципальная программа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t>
  </si>
  <si>
    <t>Цель 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</si>
  <si>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Подпрограмма "Энергосбережение и повышение энергетической эффективности"</t>
  </si>
  <si>
    <t>Количество содержанных мест захоронения</t>
  </si>
  <si>
    <t>Количество вывезенных твердых коммунальных отходов с общественных территорий Ипатовского городского округа Ставропольского края</t>
  </si>
  <si>
    <t>тыс.м. куб.</t>
  </si>
  <si>
    <t>Количество работающих световых фонарей уличного освещения</t>
  </si>
  <si>
    <t>Количество приобретенной комунальной техники для нужд Ипатовского городского округа</t>
  </si>
  <si>
    <t>Подпрограмма «Развитие и совершенствование гражданской обороны и защиты населения, территорий от чрезвычайных ситуаций в Ипатовском муниципальном районе Ставропольского края»</t>
  </si>
  <si>
    <t>Цель подпрограммы- Создание условий по обеспечению защиты населения и территории Ипатовского района от чрезвычайных ситуаций, предупреждение и ликвидации последствий чрезвычайных ситуаций природного и техногенного характера</t>
  </si>
  <si>
    <t>Количество фактов реагирования на чрезвычайные ситуации</t>
  </si>
  <si>
    <t>Задача 1. Повышение защищенности населения и территорий Ипатовского района от чрезвычайных ситуаций и безопасности людей</t>
  </si>
  <si>
    <t>Количество зданий пожарных депо в которых проведен капитальный ремонт</t>
  </si>
  <si>
    <t>Подпрограмма  «Комплексное развитие систем коммунальной инфраструктуры»</t>
  </si>
  <si>
    <t>Цель подпрограммы- Развитие и модернизация коммунально инфраструктуры Ипатовского городского округа</t>
  </si>
  <si>
    <t>Задача 2. Строительство объектов газоснабжения</t>
  </si>
  <si>
    <t>Количество построенных объектов газоснабжения</t>
  </si>
  <si>
    <t>Задача 3. Обеспечение (актуализация) схем теплоснабжения, водоснабжения и водоотведения</t>
  </si>
  <si>
    <t>Количество разработанных (актуализированных) схем теплоснабжени, водоснабжения и водоотведения</t>
  </si>
  <si>
    <t>Подпрограмма «Благоустройство территории Ипатовского городского округа Ставропольского края»</t>
  </si>
  <si>
    <t>Организация и содержание мест захоронения</t>
  </si>
  <si>
    <t>Организация деятельности по сбору и транспортированию твердых коммунальных отходов</t>
  </si>
  <si>
    <t>Расходы на уличное освещение</t>
  </si>
  <si>
    <t>Мероприятия по благоустройству</t>
  </si>
  <si>
    <t>Благоустройство парковой зоны</t>
  </si>
  <si>
    <t xml:space="preserve">Участие в программе поддержки местных инициатив Ставропольского края
</t>
  </si>
  <si>
    <t>Закупка коммунальной техники</t>
  </si>
  <si>
    <t>Подпрограмма «Развитие и совершенствование гражданской обороны и защиты населения, территории от чрезвычайных ситуаций в Ипатовском городском округе Ставропольского края»</t>
  </si>
  <si>
    <t>Подпрограмма «Комплексное развитие систем коммунальной инфраструктуры»</t>
  </si>
  <si>
    <t>Улучшение системы водоснабжения на территории Ипатовского городского округа Ставропольского края</t>
  </si>
  <si>
    <t>мероприятия в рамках выполнения контрольного события не выполнены по причине отсутсвия финансирования в отчетном году</t>
  </si>
  <si>
    <t>Газификация населенных пунктов Ипатовского городского округа Ставропольского края</t>
  </si>
  <si>
    <t>Подпрограмма «Обеспечение реализации Программы и иных мероприятий»</t>
  </si>
  <si>
    <t>участнику Программы</t>
  </si>
  <si>
    <t>В рамках выполнения контрольного события в отчетном году  проведена уборка 51 места захоронение общей площадью 197,5 га.</t>
  </si>
  <si>
    <t>Расходы за 2018 год ( тыс.рублей)</t>
  </si>
  <si>
    <t>Основное мероприятие "Закупка коммунальной техники"</t>
  </si>
  <si>
    <t>Основное мероприятие "Реализация мероприятий по устойчивому развитию сельских территорий (Строительство разводящих газовых сетей х.Красный Кундуль, х. В.Кундуль, х. Ср.Кундуль Ипатовского района Ставропольского края"</t>
  </si>
  <si>
    <t>налоговые расходы местного бюджета</t>
  </si>
  <si>
    <t>сводная бюджетная роспись, план на 1 января 2019г.</t>
  </si>
  <si>
    <t>сводная бюджетная роспись на 1 января 2020 г.</t>
  </si>
  <si>
    <t>Осуществление мер направленных на энергосбережение</t>
  </si>
  <si>
    <t>Контрольное событие 1: «Количество изготовленных проектно – сметные документации на модернизацию, устройство автономных источников теплоснабжения в учреждениях Ипатовского городского округа Ставропольского края»</t>
  </si>
  <si>
    <t>Контрольное событие 2: «Количество модернизированных, установленных автономных источников теплоснабжения в учреждениях Ипатовского городского округа Ставропольского края»</t>
  </si>
  <si>
    <t>Контрольное событие 3: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</si>
  <si>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Контрольное событие: «Количество содержанных мест захоронения»</t>
  </si>
  <si>
    <t>Контрольное событие: «Количество вывезенных твердых коммунальных отходов с общественных территорий Ипатовского городского округа Ставропольского края»</t>
  </si>
  <si>
    <t>Контрольное событие: « Количество работающих световых фонарей уличного освещения»</t>
  </si>
  <si>
    <t>Контрольное событие: «Количество благоустроенных парковых зон Ипатовского городского округа Ставропольского края»</t>
  </si>
  <si>
    <t>Контрольное событие: «Количество приобретенной комунальной техники для нужд Ипатовского городского округа Ставропольского края»</t>
  </si>
  <si>
    <t xml:space="preserve">Контрольное событие 1: «Количество приобретенных средств индивидуальной защиты» </t>
  </si>
  <si>
    <t xml:space="preserve">Контрольное событие 2: «Объем созданного резерва по ГО и ликвидации ЧС от планируемого» </t>
  </si>
  <si>
    <t>Контрольное событие: «Количество зданий пожарных депо, в которых проведен капитальный ремонт»</t>
  </si>
  <si>
    <t xml:space="preserve">Контрольное событие 1: «Время реагирования МКУ «ЕДДС»  на вызовы» </t>
  </si>
  <si>
    <t xml:space="preserve">Контрольное событие 2: «Количество выездов на аварийные, нештатные и ЧС» </t>
  </si>
  <si>
    <t xml:space="preserve">Контрольное событие 1: «Количество отремонтированного водопровода в западной части г. Ипатово» </t>
  </si>
  <si>
    <t xml:space="preserve">Контрольное событие 2: «Обеспечение населения водоснабжением ежегодно» </t>
  </si>
  <si>
    <t xml:space="preserve">Контрольное событие: «Количество построенных объектов газоснабжения» </t>
  </si>
  <si>
    <t>Разработка и актуализация схем теплоснабжения, водоснабжения и водоотведения территории Ипатовского городского округа Ставропольского края</t>
  </si>
  <si>
    <t xml:space="preserve">Контрольное событие: «Количество разработанных (актуализированных) схем теплоснабжения, водоснабжения и водоотведения» </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</si>
  <si>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t>
  </si>
  <si>
    <t>рубль на рубль</t>
  </si>
  <si>
    <t>Задача 1. Реализация мероприятий в области энергосбережения и повышения энергетической эффективности</t>
  </si>
  <si>
    <t>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t>
  </si>
  <si>
    <t>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t>
  </si>
  <si>
    <t>Подпрограмма «Благоустройство территории Ипатовского городского округа »</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</si>
  <si>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</si>
  <si>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t>
  </si>
  <si>
    <t>Задача 1.  Повышение качества и комфорта среды проживания населения Ипатовского городского округа Ставропольского края</t>
  </si>
  <si>
    <t>Количество реализованных проектов в рамках программы «Обеспечение комплексного развития сельских территорий»</t>
  </si>
  <si>
    <t>Количество скошенной сорной растительности на общественных территориях Ипатовского городского округа Ставропольского края</t>
  </si>
  <si>
    <t>гектар</t>
  </si>
  <si>
    <t xml:space="preserve">Количество благоустроенных парковых зон Ипатовского городского округа Ставропольского края </t>
  </si>
  <si>
    <t>Задача 2. Обновление и увеличение количества коммунальной техники для нужд Ипатовского городского округа Ставропольского края</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</si>
  <si>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t>
  </si>
  <si>
    <t>Задача 1. Реализация мероприятий по комплексному развитию систем коммунальной инфраструктуры</t>
  </si>
  <si>
    <t>Организация обеспечения населения водоснабжением</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</si>
  <si>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</si>
  <si>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Цель Подпрограммы: Повышение энергосбережения и эффективности использования топливно- энергетических ресурсов путем внедрения современных энергосберегающих технологий, оборудования  и приборов</t>
  </si>
  <si>
    <t>Задача 1.  Реализация мероприятий в области энергосбережения и повышения энергетической эффективности</t>
  </si>
  <si>
    <t>Контрольное событие 4: «Количество установленных энергосберегающих оконных блоков из ПВХ в образовательных организациях, расположенных на территории Ипатовского городского округа Ставропольского края»</t>
  </si>
  <si>
    <t>Цель Подпрограммы: Создание безопасных и благоприятных условий для проживания на территории Ипатовского городского округа Ставропольского края</t>
  </si>
  <si>
    <t>Задача 1. Повышение качества и комфорта среды проживания населения Ипатовского городского округа Ставропольского края</t>
  </si>
  <si>
    <t>Цель Подпрограммы: Создание условий по обеспечению защиты населения и территории Ипатовского городского округа Ставропольского края от чрезвычайных ситуаций, предупреждения и ликвидации последствий чрезвычайных ситуаций природного и техногенного характера</t>
  </si>
  <si>
    <t>Задача. Повышение защищенности населения и территорий Ипатовского городского округа Ставропольского края от чрезвычайных ситуаций и безопасности людей</t>
  </si>
  <si>
    <t>Цель Подпрограммы: Развитие и модернизация коммунальной инфраструктуры Ипатовского городского округа Ставропольского края</t>
  </si>
  <si>
    <t>Цель Подпрограммы: Обеспечение расходов финансирования на реализацию Программы за счет средств бюджета Ипатовского городского округа Ставропольского края</t>
  </si>
  <si>
    <t>01.20510</t>
  </si>
  <si>
    <t>02.20520</t>
  </si>
  <si>
    <t>03.20530</t>
  </si>
  <si>
    <t>07.L5675</t>
  </si>
  <si>
    <t>06.20570</t>
  </si>
  <si>
    <t>02.20560</t>
  </si>
  <si>
    <t>01.10010   01.10020  01.20990</t>
  </si>
  <si>
    <t>07.11110</t>
  </si>
  <si>
    <t>05.20890</t>
  </si>
  <si>
    <t>07.S7480</t>
  </si>
  <si>
    <t>04.20540   04.20550</t>
  </si>
  <si>
    <t>соисполнителю 1</t>
  </si>
  <si>
    <t>соисполнителю 2, в т.ч.:</t>
  </si>
  <si>
    <t>Ответственный исполнитель: управление по работе с территориями администрации Ипатовского городского округа Ставропольского края (далее – Ответственный исполнитель).
Соисполнители: отдел образования администрации Ипатовского городского округа Ставропольского края (далее – Соисполнитель 1); отдел сельского хозяйства, охраны окружающей среды, гражданской обороны и чрезвычайных ситуаций, и антитеррора администрации Ипатовского городского округа Ставропольского края (далее – Соисполнитель 2); отдел капитального строительства, архитектуры и градостроительства администрации Ипатовского городского округа Ставропольского края (далее – Соисполнитель 3); финансовое управление администрации Ипатовского городского округа Ставропольского края (далее- Соисполнитель 4); отдел по организационным и общим вопросам, автоматизации и информационных технологий администрации Ипатовского городского округа Ставропольского края (далее - Соисполнитель 5); отдел экономического развития администрации Ипатовского городского округа Ставропольского края (далее - Соисполнитель 6)</t>
  </si>
  <si>
    <t>отдел образования АИГО СК                                                                            отдел по организационным и общим вопросам, автоматизации и информационных технологий АИГО СК</t>
  </si>
  <si>
    <t xml:space="preserve">отдел экономического развития АИГО СК </t>
  </si>
  <si>
    <t>отдел сельского хозяйства, охраны окружающей среды, гражданской обороны и чрезвычайных ситуаций, и антитеррора АИГО СК                                                    финансовое управление АИГО СК</t>
  </si>
  <si>
    <t xml:space="preserve">отдел сельского хозяйства, охраны окружающей среды, гражданской обороны и чрезвычайных ситуаций, и антитеррора АИГО СК  </t>
  </si>
  <si>
    <t>отдел капитального строительства, архитектуры и градостроительства АИГО СК</t>
  </si>
  <si>
    <t>соисполнителю 3</t>
  </si>
  <si>
    <t>участнику Программы 4</t>
  </si>
  <si>
    <t>участнику Программы 2</t>
  </si>
  <si>
    <t>соисполнителю 2</t>
  </si>
  <si>
    <t>соисполнителю 4</t>
  </si>
  <si>
    <t>соисполнителю 6</t>
  </si>
  <si>
    <t>участнику Программы 3</t>
  </si>
  <si>
    <t>участнику Программы 1</t>
  </si>
  <si>
    <t>соисполнителю 5</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</si>
  <si>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в 2019 году составил 1,29 руб. на руб.; Количество установленных энергосберегающих оконных блоков из ПВХ в муниципальных организациях, расположенных на территории Ипатовского городского округа Ставропольского края- ?1428,61 кв.м.;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теплоснабжение- 100,0%.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</si>
  <si>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содержанных мест захоронения-51 шт.</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</si>
  <si>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вывезенных твердых коммунальных отходов с общественных территорий Ипатовского городского округа Ставропольского края составило 4255,0 тыс.м.куб.</t>
  </si>
  <si>
    <t>В рамках выполнения контрольного события проведена работа по сбору и транспортировке твердых коммунальных отходов. Вывезено 4255,0 куб.м.</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</si>
  <si>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работающих световых фонарей уличного освещения- 4380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</si>
  <si>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скошенной сорной растительности на общественных территориях Ипатовского городского округа Ставропольского края- 48,3 гектар.</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</si>
  <si>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благоустроенных парковых зон Ипатовского городского округа Ставропольского края в отчетном году составило 2 ед.; Количество реализованных проектов в рамках программы «Обеспечение комплексного развития сельских территорий»- 3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</si>
  <si>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1,4 руб. на руб.; Количество приобретенной комунальной техники для нужд Ипатовского городского округа- 4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</si>
  <si>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Объем созданного резерва по гражданской обороне и ликвидации ЧС от планируемого в 2019 г. составил 100,0%.</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</si>
  <si>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Количество зданий пожарных депо, в которых проведены работы по ремонту и обустройству зданий- 1,0 ед.</t>
  </si>
  <si>
    <t>Объем привлеченных из федерального и краевого бюджета субсидий и иных межбюджетных трансфертов на 1 рубль финансирования подпрограммы за счет средств бюджета Ипатовского городского округа Ставропольского края на реализацию проектов развития территории муниципального образования Ставропольского края, основанных на местных инициативах в 2019 году составил 1,53 руб. на руб.; Количество фактов реагирования на чрезвычайные ситуации, время реагирования МКУ ЕДДС округа на вызовы в 2019 г. составило 29000 шт.; Количество выездов на аварийные, нештатные и ЧС- 28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</si>
  <si>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Организация обеспечения населения водоснабжением- 1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</si>
  <si>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Количество построенных объектов газоснабжения- 0,0 ед.</t>
  </si>
  <si>
    <t>Доля разработанных (актуализированных) схем теплоснабжения, водоснабжения и водоотведения к общему количеству схем, разработка (актуализация) которых необходима для качественного теплоснабжения, водоснабжения и водоотведения в 2019 году составила 100,0 %; Количество разработанных (актуализированных) схем теплоснабжени, водоснабжения и водоотведения- 0 ед.</t>
  </si>
  <si>
    <t>В отчетном году проектно- сметная документация на модернизацию, устройство автономных  источников теплоснабжения в учреждениях Ипатовского городского округане изготавливалась, а так же модернизация установленных автономных источноков теплоснабжения в учреждениях Ипатовского городского округа Ставропольского края не производилась по причине отсутствия финансирования. Удельный вес административных зданий Ипатовского городского округа Ставропольского края переведенных на автономное теплоснабжение к общему количеству административных зданий требующих перевода на автономное теплоснабжение- 100,0%. В 2019 году проведены работы по замене оконных блоков из ПВХ в муниципальных образовательных организациях, расположенных на территории Ипатовского городского округа Ставропольского края. Проведены работы по топографической съемке, археологические изыскания, подключение природного газа административных зданий и расчет тепловой энергии необходимые для перевода административных зданий Ипатовского городского округа Ставропольского края на автономное теплоснабжение.</t>
  </si>
  <si>
    <t>Контрольное событие 1: «Количество кронированных деревьев»</t>
  </si>
  <si>
    <t>Контрольное событие 2: «Количество скошенной сорной растительности на общественных территориях Ипатовского городского округа Ставропольского края»</t>
  </si>
  <si>
    <t>В целях выполнения контрольных событий в 2019 г. проведена работа  по обрезке деревьев. Количество кронированных деревьев составило 124 шт. Произведен покос травы на 48,3 га.</t>
  </si>
  <si>
    <t>В рамках выполнения контрольного событие проведено благоустройство в 3 парковых зонах (с.Тахта, с.Б.Джалга, с.Кевсала).Кроме того, произведен ремонт тротуара в г.Ипатово, ограждене кладбища в с.Бурукшун</t>
  </si>
  <si>
    <t>В отчетном году в рамках программы поддержки местных инициатив проиведена закупка коммунальной техники для нужд Ипатовского городского округа Ставропольского края. Приобретен автогидроподъемник и коммунальная дорожная машина.</t>
  </si>
  <si>
    <t>В рамках основного мероприятия проиведена закупка коммунальной техники для нужд Ипатовского городского округа Ставропольского края. Приобретена илососная и коммунальная дорожная машина.</t>
  </si>
  <si>
    <t>В 2019 году средства индивидуальной защиты не приобретались. Приобретен план гражданской обороны (50,00 тыс.руб.).В администрации Ипатовского городского округа Ставропольского края создан резервный фонд в сумме 3000,0 тыс. руб.</t>
  </si>
  <si>
    <t>Проведены работы по ремонту здания пожарного депо в ауле Малый Барханчак Ипатовского городского округа Ставропольского края</t>
  </si>
  <si>
    <t>Время реагирования МКУ «ЕДДС» на вызовы не более 7 секунд. Количество выездов на аварийные, нештатные и ЧС-28 ед.</t>
  </si>
  <si>
    <t>В 2019 году строительство объектов газоснобжения не производилось. Ведется работа по подготовке проектной документации</t>
  </si>
  <si>
    <t>Потребность в актуализации схем схем теплоснабжения, водоснабжения и водоотведения территории Ипатовского городского округа Ставропольского края в 2019 году отсутствует.</t>
  </si>
  <si>
    <t xml:space="preserve">В рамках выполнение контрольного мероприятия в отчетном году произведены работы по обслуживанию фонарей уличного освещения,а так же плата за потребленную энергию на уличное освещение (7 254,39 тыс. руб.). Проведен ремонт, установка 422 светильников уличного освещения. Расходы составили 2 453 тыс. руб. </t>
  </si>
  <si>
    <t>об использовании средств местного бюджета на реализацию муниципальной программы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</si>
  <si>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2.3.</t>
  </si>
  <si>
    <t>2.4.</t>
  </si>
  <si>
    <t>2.5.</t>
  </si>
  <si>
    <t>2.6.</t>
  </si>
  <si>
    <t>2.7.</t>
  </si>
  <si>
    <t>муниципальной программы " Развитие жилищно- коммунального хозяйства, защита населения и территории от чрезвычайных ситуаций в Ипатовском городском округе Ставропольского края"</t>
  </si>
  <si>
    <t xml:space="preserve">о достижении значений индикаторов достижения целей  муниципальной Программы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 и показателей решения задач подпрограмм </t>
  </si>
  <si>
    <t xml:space="preserve"> о степени выполнения основных мероприятий подпрограмм, мероприятий и контрольных событий муниципальной Программы "Развитие жилищно- коммунального и дорожного хозяйства, защита населения и территории от чрезвычайных ситуаций в Ипатовском городском округе Ставропольского края"</t>
  </si>
</sst>
</file>

<file path=xl/styles.xml><?xml version="1.0" encoding="utf-8"?>
<styleSheet xmlns="http://schemas.openxmlformats.org/spreadsheetml/2006/main">
  <fonts count="19">
    <font>
      <sz val="11"/>
      <color theme="1"/>
      <name val="Calibri"/>
      <family val="2"/>
      <scheme val="minor"/>
    </font>
    <font>
      <sz val="10"/>
      <name val="Arial"/>
      <family val="2"/>
    </font>
    <font>
      <sz val="12"/>
      <color indexed="8"/>
      <name val="Times New Roman"/>
      <family val="1"/>
    </font>
    <font>
      <sz val="8"/>
      <name val="Calibri"/>
      <family val="2"/>
    </font>
    <font>
      <sz val="10"/>
      <color rgb="FFFF0000"/>
      <name val="Times New Roman"/>
      <family val="1"/>
    </font>
    <font>
      <sz val="12"/>
      <color rgb="FFFF0000"/>
      <name val="Times New Roman"/>
      <family val="1"/>
    </font>
    <font>
      <sz val="11"/>
      <name val="Calibri"/>
      <family val="2"/>
      <scheme val="minor"/>
    </font>
    <font>
      <b/>
      <sz val="11"/>
      <name val="Calibri"/>
      <family val="2"/>
      <scheme val="minor"/>
    </font>
    <font>
      <sz val="10"/>
      <name val="Arial Cyr"/>
      <family val="2"/>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rgb="FFFFFFFF"/>
        <bgColor indexed="64"/>
      </patternFill>
    </fill>
    <fill>
      <patternFill patternType="solid">
        <fgColor rgb="FFD9D9D9"/>
        <bgColor indexed="64"/>
      </patternFill>
    </fill>
    <fill>
      <patternFill patternType="solid">
        <fgColor theme="3" tint="0.7999799847602844"/>
        <bgColor indexed="64"/>
      </patternFill>
    </fill>
  </fills>
  <borders count="11">
    <border>
      <left/>
      <right/>
      <top/>
      <bottom/>
      <diagonal/>
    </border>
    <border>
      <left style="thin"/>
      <right style="thin"/>
      <top style="thin"/>
      <bottom style="thin"/>
    </border>
    <border>
      <left/>
      <right/>
      <top/>
      <bottom style="thin"/>
    </border>
    <border>
      <left/>
      <right style="thin"/>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border>
    <border>
      <left/>
      <right/>
      <top style="thin"/>
      <bottom style="thin"/>
    </border>
    <border>
      <left style="thin"/>
      <right style="thin"/>
      <top/>
      <bottom/>
    </border>
    <border>
      <left style="medium"/>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9" fillId="0" borderId="0">
      <alignment/>
      <protection/>
    </xf>
  </cellStyleXfs>
  <cellXfs count="191">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49" fontId="4" fillId="0" borderId="1" xfId="0" applyNumberFormat="1" applyFont="1" applyBorder="1" applyAlignment="1">
      <alignment wrapText="1"/>
    </xf>
    <xf numFmtId="0" fontId="5" fillId="0" borderId="0" xfId="0" applyFont="1" applyFill="1"/>
    <xf numFmtId="0" fontId="5" fillId="0" borderId="0" xfId="0" applyFont="1" applyFill="1" applyAlignment="1">
      <alignment horizontal="left"/>
    </xf>
    <xf numFmtId="0" fontId="5" fillId="0" borderId="0" xfId="0" applyFont="1" applyFill="1" applyBorder="1" applyAlignment="1">
      <alignment horizontal="center"/>
    </xf>
    <xf numFmtId="0" fontId="5" fillId="0" borderId="2" xfId="0" applyFont="1" applyFill="1" applyBorder="1" applyAlignment="1">
      <alignment horizontal="center"/>
    </xf>
    <xf numFmtId="0" fontId="4" fillId="0" borderId="1" xfId="0" applyFont="1" applyBorder="1" applyAlignment="1">
      <alignment horizontal="center" vertical="top" wrapText="1"/>
    </xf>
    <xf numFmtId="0" fontId="11" fillId="0" borderId="0" xfId="0" applyFont="1" applyFill="1"/>
    <xf numFmtId="0" fontId="13" fillId="0" borderId="0" xfId="0" applyFont="1" applyFill="1" applyAlignment="1">
      <alignment horizontal="center"/>
    </xf>
    <xf numFmtId="0" fontId="11" fillId="0" borderId="2" xfId="0" applyFont="1" applyFill="1" applyBorder="1"/>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1" fillId="0" borderId="0" xfId="0" applyFont="1" applyFill="1" applyAlignment="1">
      <alignment horizontal="right"/>
    </xf>
    <xf numFmtId="0" fontId="11" fillId="0" borderId="0" xfId="0" applyFont="1" applyFill="1" applyAlignment="1">
      <alignment horizontal="left"/>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left" wrapText="1"/>
    </xf>
    <xf numFmtId="0" fontId="12" fillId="0" borderId="1" xfId="0" applyFont="1" applyFill="1" applyBorder="1" applyAlignment="1">
      <alignment horizontal="left"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0" borderId="0" xfId="0" applyFont="1" applyAlignment="1">
      <alignment horizontal="left" vertical="top" wrapText="1"/>
    </xf>
    <xf numFmtId="49" fontId="4" fillId="0" borderId="5"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9" fontId="4" fillId="0" borderId="1" xfId="0" applyNumberFormat="1" applyFont="1" applyBorder="1" applyAlignment="1">
      <alignment vertical="top" wrapText="1"/>
    </xf>
    <xf numFmtId="49" fontId="4" fillId="0" borderId="1" xfId="0" applyNumberFormat="1" applyFont="1" applyBorder="1" applyAlignment="1">
      <alignment horizontal="left" vertical="top" wrapText="1"/>
    </xf>
    <xf numFmtId="0" fontId="17" fillId="0" borderId="3" xfId="0" applyFont="1" applyFill="1" applyBorder="1" applyAlignment="1">
      <alignment horizontal="center" vertical="top" wrapText="1"/>
    </xf>
    <xf numFmtId="0" fontId="17" fillId="0" borderId="3" xfId="0" applyFont="1" applyFill="1" applyBorder="1" applyAlignment="1">
      <alignment horizontal="center" vertical="top"/>
    </xf>
    <xf numFmtId="0" fontId="12" fillId="0" borderId="1" xfId="0" applyFont="1" applyFill="1" applyBorder="1" applyAlignment="1">
      <alignment/>
    </xf>
    <xf numFmtId="0" fontId="12" fillId="0" borderId="1" xfId="0" applyFont="1" applyFill="1" applyBorder="1"/>
    <xf numFmtId="0" fontId="12" fillId="0" borderId="1" xfId="0" applyFont="1" applyFill="1" applyBorder="1" applyAlignment="1">
      <alignment horizontal="left" vertical="center" wrapText="1"/>
    </xf>
    <xf numFmtId="2" fontId="14" fillId="2" borderId="1" xfId="0" applyNumberFormat="1" applyFont="1" applyFill="1" applyBorder="1" applyAlignment="1">
      <alignment horizontal="center" vertical="center" wrapText="1"/>
    </xf>
    <xf numFmtId="49" fontId="14" fillId="0" borderId="1" xfId="22" applyNumberFormat="1" applyFont="1" applyFill="1" applyBorder="1" applyAlignment="1">
      <alignment horizontal="center" vertical="center" wrapText="1"/>
      <protection/>
    </xf>
    <xf numFmtId="49" fontId="12" fillId="0" borderId="1" xfId="22" applyNumberFormat="1" applyFont="1" applyFill="1" applyBorder="1" applyAlignment="1">
      <alignment horizontal="center" vertical="center" wrapText="1"/>
      <protection/>
    </xf>
    <xf numFmtId="0" fontId="12" fillId="0" borderId="3"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0" fontId="12" fillId="0" borderId="6" xfId="0" applyFont="1" applyFill="1" applyBorder="1" applyAlignment="1">
      <alignment horizontal="center" vertical="top" wrapText="1"/>
    </xf>
    <xf numFmtId="0" fontId="4" fillId="0" borderId="7" xfId="0" applyFont="1" applyFill="1" applyBorder="1" applyAlignment="1">
      <alignment horizontal="center" wrapText="1"/>
    </xf>
    <xf numFmtId="0" fontId="4" fillId="0" borderId="6" xfId="0" applyFont="1" applyFill="1" applyBorder="1" applyAlignment="1">
      <alignment horizontal="center" vertical="top" wrapText="1"/>
    </xf>
    <xf numFmtId="14"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0" xfId="0" applyFont="1" applyAlignment="1">
      <alignment/>
    </xf>
    <xf numFmtId="0" fontId="11" fillId="0" borderId="0" xfId="0" applyFont="1" applyFill="1" applyAlignment="1">
      <alignment horizontal="center"/>
    </xf>
    <xf numFmtId="0" fontId="14" fillId="0" borderId="1" xfId="0"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2" borderId="1" xfId="0" applyFont="1" applyFill="1" applyBorder="1" applyAlignment="1">
      <alignment horizontal="left" vertical="top" wrapText="1"/>
    </xf>
    <xf numFmtId="49"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0" fontId="14" fillId="2" borderId="1" xfId="0" applyFont="1" applyFill="1" applyBorder="1" applyAlignment="1">
      <alignment horizontal="left" wrapText="1"/>
    </xf>
    <xf numFmtId="0" fontId="12" fillId="0" borderId="6" xfId="0" applyFont="1" applyFill="1" applyBorder="1" applyAlignment="1">
      <alignment horizontal="center" vertical="top" wrapText="1"/>
    </xf>
    <xf numFmtId="2" fontId="12" fillId="0" borderId="6" xfId="0" applyNumberFormat="1" applyFont="1" applyFill="1" applyBorder="1" applyAlignment="1">
      <alignment horizontal="center" vertical="top" wrapText="1"/>
    </xf>
    <xf numFmtId="2" fontId="12" fillId="0" borderId="7" xfId="0" applyNumberFormat="1" applyFont="1" applyFill="1" applyBorder="1" applyAlignment="1">
      <alignment horizontal="center" wrapText="1"/>
    </xf>
    <xf numFmtId="2" fontId="14" fillId="2" borderId="6" xfId="0" applyNumberFormat="1" applyFont="1" applyFill="1" applyBorder="1" applyAlignment="1">
      <alignment horizontal="center" vertical="center" wrapText="1"/>
    </xf>
    <xf numFmtId="2" fontId="14" fillId="0" borderId="7" xfId="0" applyNumberFormat="1" applyFont="1" applyFill="1" applyBorder="1" applyAlignment="1">
      <alignment horizontal="center" vertical="top" wrapText="1"/>
    </xf>
    <xf numFmtId="2" fontId="12" fillId="0" borderId="7"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0" fontId="10" fillId="0" borderId="1" xfId="0" applyFont="1" applyBorder="1" applyAlignment="1">
      <alignment horizontal="center" vertical="top" wrapText="1"/>
    </xf>
    <xf numFmtId="0" fontId="10" fillId="0" borderId="1" xfId="0" applyFont="1" applyBorder="1" applyAlignment="1">
      <alignment horizontal="center" wrapText="1"/>
    </xf>
    <xf numFmtId="0" fontId="10" fillId="0" borderId="1" xfId="0" applyFont="1" applyBorder="1" applyAlignment="1">
      <alignment horizontal="left" vertical="top" wrapText="1"/>
    </xf>
    <xf numFmtId="0" fontId="10" fillId="3" borderId="1" xfId="0" applyFont="1" applyFill="1" applyBorder="1" applyAlignment="1">
      <alignment horizontal="center" wrapText="1"/>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2" fillId="0" borderId="1" xfId="0" applyFont="1" applyBorder="1" applyAlignment="1">
      <alignment wrapText="1"/>
    </xf>
    <xf numFmtId="0" fontId="12" fillId="0" borderId="1" xfId="0" applyFont="1" applyBorder="1" applyAlignment="1">
      <alignment horizontal="left" vertical="center" wrapText="1"/>
    </xf>
    <xf numFmtId="0" fontId="12" fillId="0" borderId="0" xfId="0" applyFont="1" applyAlignment="1">
      <alignment horizontal="left" vertical="top"/>
    </xf>
    <xf numFmtId="0" fontId="12" fillId="0" borderId="1" xfId="0" applyFont="1" applyBorder="1" applyAlignment="1">
      <alignment horizontal="left" vertical="top"/>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0" fillId="0" borderId="1" xfId="0" applyFont="1" applyBorder="1" applyAlignment="1">
      <alignment horizontal="center" wrapText="1"/>
    </xf>
    <xf numFmtId="14"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vertical="top"/>
    </xf>
    <xf numFmtId="14" fontId="12" fillId="0" borderId="6" xfId="0" applyNumberFormat="1" applyFont="1" applyBorder="1" applyAlignment="1">
      <alignment horizontal="center" vertical="top" wrapText="1"/>
    </xf>
    <xf numFmtId="0" fontId="12" fillId="0" borderId="8" xfId="0" applyFont="1" applyBorder="1" applyAlignment="1">
      <alignment horizontal="left" vertical="top" wrapText="1"/>
    </xf>
    <xf numFmtId="0" fontId="12" fillId="0" borderId="0" xfId="0" applyFont="1" applyAlignment="1">
      <alignment vertical="top" wrapText="1"/>
    </xf>
    <xf numFmtId="2" fontId="12" fillId="0" borderId="1" xfId="0" applyNumberFormat="1" applyFont="1" applyBorder="1" applyAlignment="1">
      <alignment horizontal="center" vertical="center" wrapText="1"/>
    </xf>
    <xf numFmtId="0" fontId="15" fillId="0" borderId="1" xfId="0" applyFont="1" applyBorder="1" applyAlignment="1">
      <alignment horizontal="center" wrapText="1"/>
    </xf>
    <xf numFmtId="2" fontId="12" fillId="0" borderId="3" xfId="0" applyNumberFormat="1" applyFont="1" applyBorder="1" applyAlignment="1">
      <alignment horizontal="center" vertical="center"/>
    </xf>
    <xf numFmtId="0" fontId="12" fillId="0" borderId="1" xfId="0" applyFont="1" applyBorder="1" applyAlignment="1">
      <alignment horizontal="center" vertical="top"/>
    </xf>
    <xf numFmtId="49" fontId="12" fillId="0" borderId="1" xfId="0" applyNumberFormat="1" applyFont="1" applyBorder="1" applyAlignment="1">
      <alignment vertical="top" wrapText="1"/>
    </xf>
    <xf numFmtId="0" fontId="14" fillId="3" borderId="1" xfId="0" applyFont="1" applyFill="1" applyBorder="1" applyAlignment="1">
      <alignment horizont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14" fillId="3" borderId="4" xfId="0" applyFont="1" applyFill="1" applyBorder="1" applyAlignment="1">
      <alignment horizontal="center" wrapText="1"/>
    </xf>
    <xf numFmtId="0" fontId="10" fillId="3" borderId="3" xfId="0" applyFont="1" applyFill="1" applyBorder="1" applyAlignment="1">
      <alignment horizontal="center" wrapText="1"/>
    </xf>
    <xf numFmtId="0" fontId="12" fillId="0" borderId="4" xfId="0" applyFont="1" applyBorder="1" applyAlignment="1">
      <alignment horizontal="center" vertical="top"/>
    </xf>
    <xf numFmtId="49" fontId="12" fillId="0" borderId="1" xfId="0" applyNumberFormat="1" applyFont="1" applyBorder="1" applyAlignment="1">
      <alignment wrapText="1"/>
    </xf>
    <xf numFmtId="2" fontId="12" fillId="0" borderId="1" xfId="0" applyNumberFormat="1" applyFont="1" applyBorder="1" applyAlignment="1">
      <alignment horizontal="center"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5" xfId="0" applyFont="1" applyFill="1" applyBorder="1" applyAlignment="1">
      <alignment horizontal="left" vertical="top" wrapText="1"/>
    </xf>
    <xf numFmtId="0" fontId="12" fillId="0" borderId="1" xfId="0" applyNumberFormat="1"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8" fillId="0" borderId="1" xfId="0" applyFont="1" applyBorder="1" applyAlignment="1">
      <alignment/>
    </xf>
    <xf numFmtId="0" fontId="12" fillId="0" borderId="1" xfId="0" applyFont="1" applyFill="1" applyBorder="1" applyAlignment="1">
      <alignment horizontal="center" vertical="center" wrapText="1"/>
    </xf>
    <xf numFmtId="0" fontId="13" fillId="0" borderId="0" xfId="0" applyFont="1" applyFill="1" applyAlignment="1">
      <alignment horizontal="center" wrapText="1"/>
    </xf>
    <xf numFmtId="0" fontId="6" fillId="0" borderId="0" xfId="0" applyFont="1" applyAlignment="1">
      <alignment/>
    </xf>
    <xf numFmtId="0" fontId="12" fillId="0" borderId="6" xfId="0" applyFont="1" applyBorder="1" applyAlignment="1">
      <alignment horizontal="left" vertical="top" wrapText="1"/>
    </xf>
    <xf numFmtId="0" fontId="18" fillId="0" borderId="9" xfId="0" applyFont="1" applyBorder="1" applyAlignment="1">
      <alignment horizontal="left" vertical="top" wrapText="1"/>
    </xf>
    <xf numFmtId="0" fontId="18" fillId="0" borderId="5" xfId="0" applyFont="1" applyBorder="1" applyAlignment="1">
      <alignment horizontal="left" vertical="top" wrapText="1"/>
    </xf>
    <xf numFmtId="0" fontId="14" fillId="2" borderId="6"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5" xfId="0" applyFont="1" applyFill="1" applyBorder="1" applyAlignment="1">
      <alignment horizontal="center" vertical="top" wrapText="1"/>
    </xf>
    <xf numFmtId="0" fontId="14" fillId="2" borderId="6" xfId="0" applyFont="1" applyFill="1" applyBorder="1" applyAlignment="1">
      <alignment horizontal="left" vertical="top" wrapText="1"/>
    </xf>
    <xf numFmtId="0" fontId="18" fillId="2" borderId="9" xfId="0" applyFont="1" applyFill="1" applyBorder="1" applyAlignment="1">
      <alignment vertical="top" wrapText="1"/>
    </xf>
    <xf numFmtId="0" fontId="18" fillId="2" borderId="5" xfId="0" applyFont="1" applyFill="1" applyBorder="1" applyAlignment="1">
      <alignment vertical="top" wrapText="1"/>
    </xf>
    <xf numFmtId="0" fontId="11" fillId="0" borderId="0" xfId="0" applyFont="1" applyFill="1" applyAlignment="1">
      <alignment horizontal="center"/>
    </xf>
    <xf numFmtId="0" fontId="14" fillId="0" borderId="6" xfId="0" applyFont="1" applyBorder="1" applyAlignment="1">
      <alignment horizontal="left" vertical="top" wrapText="1"/>
    </xf>
    <xf numFmtId="0" fontId="15" fillId="0" borderId="9" xfId="0" applyFont="1" applyBorder="1" applyAlignment="1">
      <alignment horizontal="left" vertical="top" wrapText="1"/>
    </xf>
    <xf numFmtId="0" fontId="15" fillId="0" borderId="5" xfId="0" applyFont="1" applyBorder="1" applyAlignment="1">
      <alignment horizontal="left" vertical="top" wrapText="1"/>
    </xf>
    <xf numFmtId="0" fontId="14" fillId="3" borderId="1" xfId="0" applyFont="1" applyFill="1" applyBorder="1" applyAlignment="1">
      <alignment horizontal="center" wrapText="1"/>
    </xf>
    <xf numFmtId="0" fontId="1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1" xfId="0" applyFont="1" applyBorder="1" applyAlignment="1">
      <alignment horizontal="center" wrapText="1"/>
    </xf>
    <xf numFmtId="0" fontId="14" fillId="0" borderId="4" xfId="0" applyFont="1" applyBorder="1" applyAlignment="1">
      <alignment horizontal="center" wrapText="1"/>
    </xf>
    <xf numFmtId="0" fontId="15" fillId="0" borderId="8" xfId="0" applyFont="1" applyBorder="1" applyAlignment="1">
      <alignment horizontal="center" wrapText="1"/>
    </xf>
    <xf numFmtId="0" fontId="15" fillId="0" borderId="3" xfId="0" applyFont="1" applyBorder="1" applyAlignment="1">
      <alignment horizontal="center" wrapText="1"/>
    </xf>
    <xf numFmtId="0" fontId="14" fillId="0" borderId="4" xfId="0" applyFont="1" applyFill="1" applyBorder="1" applyAlignment="1">
      <alignment horizontal="center" wrapText="1"/>
    </xf>
    <xf numFmtId="0" fontId="14" fillId="0" borderId="1" xfId="0" applyFont="1" applyBorder="1" applyAlignment="1">
      <alignment horizontal="center"/>
    </xf>
    <xf numFmtId="0" fontId="2" fillId="0" borderId="0" xfId="0" applyFont="1" applyFill="1" applyAlignment="1">
      <alignment horizontal="center"/>
    </xf>
    <xf numFmtId="0" fontId="14" fillId="0" borderId="1" xfId="0" applyFont="1" applyBorder="1" applyAlignment="1">
      <alignment horizontal="center" vertical="top" wrapText="1"/>
    </xf>
    <xf numFmtId="0" fontId="14" fillId="4" borderId="1" xfId="0" applyFont="1" applyFill="1" applyBorder="1" applyAlignment="1">
      <alignment horizontal="center" wrapText="1"/>
    </xf>
    <xf numFmtId="0" fontId="14" fillId="3" borderId="4"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 xfId="0" applyFont="1" applyFill="1" applyBorder="1" applyAlignment="1">
      <alignment horizontal="center" vertical="top" wrapText="1"/>
    </xf>
    <xf numFmtId="0" fontId="18" fillId="0" borderId="8" xfId="0" applyFont="1" applyBorder="1" applyAlignment="1">
      <alignment horizontal="center" wrapText="1"/>
    </xf>
    <xf numFmtId="0" fontId="18" fillId="0" borderId="3" xfId="0" applyFont="1" applyBorder="1" applyAlignment="1">
      <alignment horizontal="center" wrapText="1"/>
    </xf>
    <xf numFmtId="0" fontId="17" fillId="0" borderId="4"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5" xfId="0" applyFont="1" applyFill="1" applyBorder="1" applyAlignment="1">
      <alignment horizontal="center" vertical="top" wrapText="1"/>
    </xf>
    <xf numFmtId="0" fontId="14" fillId="0" borderId="4" xfId="0" applyFont="1" applyBorder="1" applyAlignment="1">
      <alignment horizontal="center" vertical="center"/>
    </xf>
    <xf numFmtId="0" fontId="18" fillId="0" borderId="8" xfId="0" applyFont="1" applyBorder="1" applyAlignment="1">
      <alignment horizontal="center" vertical="center"/>
    </xf>
    <xf numFmtId="0" fontId="18" fillId="0" borderId="3" xfId="0" applyFont="1" applyBorder="1" applyAlignment="1">
      <alignment horizontal="center" vertical="center"/>
    </xf>
    <xf numFmtId="0" fontId="14" fillId="0" borderId="10" xfId="0" applyFont="1" applyBorder="1" applyAlignment="1">
      <alignment horizontal="center" wrapText="1"/>
    </xf>
    <xf numFmtId="0" fontId="17" fillId="0" borderId="4" xfId="0" applyFont="1" applyFill="1" applyBorder="1" applyAlignment="1">
      <alignment horizontal="center" vertical="top"/>
    </xf>
    <xf numFmtId="0" fontId="17" fillId="0" borderId="3" xfId="0" applyFont="1" applyFill="1" applyBorder="1" applyAlignment="1">
      <alignment horizontal="center" vertical="top"/>
    </xf>
    <xf numFmtId="0" fontId="17" fillId="0" borderId="6" xfId="0" applyFont="1" applyFill="1" applyBorder="1" applyAlignment="1">
      <alignment wrapText="1"/>
    </xf>
    <xf numFmtId="0" fontId="17" fillId="0" borderId="9" xfId="0" applyFont="1" applyFill="1" applyBorder="1" applyAlignment="1">
      <alignment wrapText="1"/>
    </xf>
    <xf numFmtId="0" fontId="17" fillId="0" borderId="5" xfId="0" applyFont="1" applyFill="1" applyBorder="1" applyAlignment="1">
      <alignment wrapText="1"/>
    </xf>
    <xf numFmtId="0" fontId="18" fillId="0" borderId="8" xfId="0" applyFont="1" applyBorder="1" applyAlignment="1">
      <alignment/>
    </xf>
    <xf numFmtId="0" fontId="18" fillId="0" borderId="3" xfId="0" applyFont="1" applyBorder="1" applyAlignment="1">
      <alignment/>
    </xf>
    <xf numFmtId="0" fontId="14" fillId="0" borderId="4" xfId="0" applyFont="1" applyBorder="1" applyAlignment="1">
      <alignment horizontal="center" vertical="top" wrapText="1"/>
    </xf>
    <xf numFmtId="0" fontId="12" fillId="5" borderId="4" xfId="0" applyFont="1" applyFill="1" applyBorder="1" applyAlignment="1">
      <alignment horizontal="left" vertical="top" wrapText="1"/>
    </xf>
    <xf numFmtId="0" fontId="12" fillId="5" borderId="8" xfId="0" applyFont="1" applyFill="1" applyBorder="1" applyAlignment="1">
      <alignment horizontal="left" vertical="top" wrapText="1"/>
    </xf>
    <xf numFmtId="0" fontId="12" fillId="5" borderId="3" xfId="0" applyFont="1" applyFill="1" applyBorder="1" applyAlignment="1">
      <alignment horizontal="left" vertical="top" wrapText="1"/>
    </xf>
    <xf numFmtId="0" fontId="14" fillId="0" borderId="8" xfId="0" applyFont="1" applyBorder="1" applyAlignment="1">
      <alignment horizontal="center" wrapText="1"/>
    </xf>
    <xf numFmtId="0" fontId="14" fillId="0" borderId="3" xfId="0" applyFont="1" applyBorder="1" applyAlignment="1">
      <alignment horizontal="center" wrapText="1"/>
    </xf>
    <xf numFmtId="0" fontId="6" fillId="5" borderId="1" xfId="0" applyFont="1" applyFill="1" applyBorder="1" applyAlignment="1">
      <alignment horizontal="left" wrapText="1"/>
    </xf>
    <xf numFmtId="0" fontId="12" fillId="5" borderId="1" xfId="0" applyFont="1" applyFill="1" applyBorder="1" applyAlignment="1">
      <alignment horizontal="left" vertical="top" wrapText="1"/>
    </xf>
    <xf numFmtId="0" fontId="7" fillId="0" borderId="8" xfId="0" applyFont="1" applyBorder="1" applyAlignment="1">
      <alignment horizontal="center" vertical="top" wrapText="1"/>
    </xf>
    <xf numFmtId="0" fontId="7" fillId="0" borderId="3" xfId="0" applyFont="1" applyBorder="1" applyAlignment="1">
      <alignment horizontal="center" vertical="top" wrapText="1"/>
    </xf>
    <xf numFmtId="0" fontId="14" fillId="0" borderId="4" xfId="0" applyFont="1" applyBorder="1" applyAlignment="1">
      <alignment horizontal="center" vertical="top"/>
    </xf>
    <xf numFmtId="0" fontId="14" fillId="0" borderId="8" xfId="0" applyFont="1" applyBorder="1" applyAlignment="1">
      <alignment horizontal="center" vertical="top"/>
    </xf>
    <xf numFmtId="0" fontId="14" fillId="0" borderId="3" xfId="0" applyFont="1" applyBorder="1" applyAlignment="1">
      <alignment horizontal="center" vertical="top"/>
    </xf>
    <xf numFmtId="0" fontId="5" fillId="0" borderId="0" xfId="0" applyFont="1" applyFill="1" applyBorder="1" applyAlignment="1">
      <alignment horizontal="center"/>
    </xf>
    <xf numFmtId="0" fontId="14" fillId="0" borderId="8" xfId="0" applyFont="1" applyBorder="1" applyAlignment="1">
      <alignment horizontal="center" vertical="top" wrapText="1"/>
    </xf>
    <xf numFmtId="0" fontId="14" fillId="0" borderId="3" xfId="0" applyFont="1" applyBorder="1" applyAlignment="1">
      <alignment horizontal="center" vertical="top" wrapText="1"/>
    </xf>
    <xf numFmtId="0" fontId="1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top" wrapText="1"/>
    </xf>
    <xf numFmtId="0" fontId="0" fillId="0" borderId="0" xfId="0" applyAlignment="1">
      <alignment/>
    </xf>
    <xf numFmtId="0" fontId="2" fillId="0" borderId="0" xfId="0" applyFont="1" applyFill="1" applyAlignment="1">
      <alignment horizontal="center" vertical="top" wrapText="1"/>
    </xf>
    <xf numFmtId="0" fontId="0" fillId="0" borderId="0" xfId="0" applyAlignment="1">
      <alignment horizontal="center" vertical="top" wrapText="1"/>
    </xf>
    <xf numFmtId="0" fontId="11" fillId="0" borderId="0" xfId="0" applyFont="1" applyFill="1" applyAlignment="1">
      <alignment horizontal="center" wrapText="1"/>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Лист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6"/>
  <sheetViews>
    <sheetView view="pageLayout" zoomScale="76" zoomScaleSheetLayoutView="82" zoomScalePageLayoutView="76" workbookViewId="0" topLeftCell="A1">
      <selection activeCell="D51" sqref="C51:D51"/>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1" spans="1:9" ht="15">
      <c r="A1" s="8"/>
      <c r="B1" s="8"/>
      <c r="C1" s="8"/>
      <c r="D1" s="8"/>
      <c r="E1" s="8"/>
      <c r="F1" s="8"/>
      <c r="G1" s="13"/>
      <c r="H1" s="13" t="s">
        <v>17</v>
      </c>
      <c r="I1" s="13"/>
    </row>
    <row r="2" spans="1:9" ht="15">
      <c r="A2" s="8"/>
      <c r="B2" s="8"/>
      <c r="C2" s="8"/>
      <c r="D2" s="8"/>
      <c r="E2" s="8"/>
      <c r="F2" s="8"/>
      <c r="G2" s="13" t="s">
        <v>18</v>
      </c>
      <c r="H2" s="13"/>
      <c r="I2" s="13"/>
    </row>
    <row r="3" spans="1:9" ht="15">
      <c r="A3" s="8"/>
      <c r="B3" s="8"/>
      <c r="C3" s="8"/>
      <c r="D3" s="8"/>
      <c r="E3" s="8"/>
      <c r="F3" s="8"/>
      <c r="G3" s="13" t="s">
        <v>19</v>
      </c>
      <c r="H3" s="13"/>
      <c r="I3" s="13"/>
    </row>
    <row r="4" spans="1:9" ht="15">
      <c r="A4" s="8"/>
      <c r="B4" s="8"/>
      <c r="C4" s="8"/>
      <c r="D4" s="8"/>
      <c r="E4" s="8"/>
      <c r="F4" s="8"/>
      <c r="G4" s="13" t="s">
        <v>20</v>
      </c>
      <c r="H4" s="13"/>
      <c r="I4" s="13"/>
    </row>
    <row r="5" spans="1:9" ht="15">
      <c r="A5" s="8"/>
      <c r="B5" s="8"/>
      <c r="C5" s="8"/>
      <c r="D5" s="8"/>
      <c r="E5" s="8"/>
      <c r="F5" s="8"/>
      <c r="G5" s="13" t="s">
        <v>48</v>
      </c>
      <c r="H5" s="13"/>
      <c r="I5" s="13"/>
    </row>
    <row r="6" spans="1:9" ht="15">
      <c r="A6" s="8"/>
      <c r="B6" s="8"/>
      <c r="C6" s="8"/>
      <c r="D6" s="8"/>
      <c r="E6" s="8"/>
      <c r="F6" s="8"/>
      <c r="G6" s="13" t="s">
        <v>49</v>
      </c>
      <c r="H6" s="13"/>
      <c r="I6" s="13"/>
    </row>
    <row r="7" spans="1:9" ht="15">
      <c r="A7" s="8"/>
      <c r="B7" s="8"/>
      <c r="C7" s="8"/>
      <c r="D7" s="8"/>
      <c r="E7" s="8"/>
      <c r="F7" s="8"/>
      <c r="G7" s="13"/>
      <c r="H7" s="13"/>
      <c r="I7" s="13"/>
    </row>
    <row r="8" spans="1:9" ht="15">
      <c r="A8" s="8"/>
      <c r="B8" s="8"/>
      <c r="C8" s="8"/>
      <c r="D8" s="8"/>
      <c r="E8" s="8"/>
      <c r="F8" s="8"/>
      <c r="G8" s="13"/>
      <c r="H8" s="13"/>
      <c r="I8" s="13" t="s">
        <v>21</v>
      </c>
    </row>
    <row r="9" spans="1:9" ht="18.75">
      <c r="A9" s="13"/>
      <c r="B9" s="13"/>
      <c r="C9" s="14" t="s">
        <v>22</v>
      </c>
      <c r="D9" s="13"/>
      <c r="E9" s="13"/>
      <c r="F9" s="13"/>
      <c r="G9" s="13"/>
      <c r="H9" s="13"/>
      <c r="I9" s="13"/>
    </row>
    <row r="10" spans="1:9" ht="15">
      <c r="A10" s="13"/>
      <c r="B10" s="13"/>
      <c r="C10" s="13"/>
      <c r="D10" s="13"/>
      <c r="E10" s="13"/>
      <c r="F10" s="13"/>
      <c r="G10" s="13"/>
      <c r="H10" s="13"/>
      <c r="I10" s="13"/>
    </row>
    <row r="11" spans="1:9" ht="39.75" customHeight="1">
      <c r="A11" s="117" t="s">
        <v>255</v>
      </c>
      <c r="B11" s="117"/>
      <c r="C11" s="117"/>
      <c r="D11" s="117"/>
      <c r="E11" s="117"/>
      <c r="F11" s="117"/>
      <c r="G11" s="117"/>
      <c r="H11" s="118"/>
      <c r="I11" s="118"/>
    </row>
    <row r="12" spans="1:9" ht="15">
      <c r="A12" s="15"/>
      <c r="B12" s="15"/>
      <c r="C12" s="15"/>
      <c r="D12" s="15"/>
      <c r="E12" s="15"/>
      <c r="F12" s="15"/>
      <c r="G12" s="15"/>
      <c r="H12" s="15"/>
      <c r="I12" s="15" t="s">
        <v>4</v>
      </c>
    </row>
    <row r="13" spans="1:9" ht="15">
      <c r="A13" s="114" t="s">
        <v>7</v>
      </c>
      <c r="B13" s="116" t="s">
        <v>23</v>
      </c>
      <c r="C13" s="116" t="s">
        <v>24</v>
      </c>
      <c r="D13" s="41" t="s">
        <v>26</v>
      </c>
      <c r="E13" s="41"/>
      <c r="F13" s="41"/>
      <c r="G13" s="42" t="s">
        <v>148</v>
      </c>
      <c r="H13" s="42"/>
      <c r="I13" s="42"/>
    </row>
    <row r="14" spans="1:9" s="2" customFormat="1" ht="51">
      <c r="A14" s="115"/>
      <c r="B14" s="115"/>
      <c r="C14" s="115"/>
      <c r="D14" s="16" t="s">
        <v>25</v>
      </c>
      <c r="E14" s="16" t="s">
        <v>8</v>
      </c>
      <c r="F14" s="29" t="s">
        <v>9</v>
      </c>
      <c r="G14" s="43" t="s">
        <v>152</v>
      </c>
      <c r="H14" s="43" t="s">
        <v>153</v>
      </c>
      <c r="I14" s="16" t="s">
        <v>10</v>
      </c>
    </row>
    <row r="15" spans="1:9" s="3" customFormat="1" ht="15">
      <c r="A15" s="17">
        <v>1</v>
      </c>
      <c r="B15" s="17">
        <v>2</v>
      </c>
      <c r="C15" s="17">
        <v>3</v>
      </c>
      <c r="D15" s="17">
        <v>4</v>
      </c>
      <c r="E15" s="17">
        <v>5</v>
      </c>
      <c r="F15" s="17">
        <v>6</v>
      </c>
      <c r="G15" s="17">
        <v>7</v>
      </c>
      <c r="H15" s="17">
        <v>8</v>
      </c>
      <c r="I15" s="17">
        <v>9</v>
      </c>
    </row>
    <row r="16" spans="1:9" ht="273.75" customHeight="1">
      <c r="A16" s="63"/>
      <c r="B16" s="61" t="s">
        <v>89</v>
      </c>
      <c r="C16" s="61" t="s">
        <v>213</v>
      </c>
      <c r="D16" s="62" t="s">
        <v>85</v>
      </c>
      <c r="E16" s="63"/>
      <c r="F16" s="63"/>
      <c r="G16" s="44" t="e">
        <f>G17+G19+G27+G31+G34</f>
        <v>#REF!</v>
      </c>
      <c r="H16" s="44">
        <f>H17+H19+H27+H31+H34</f>
        <v>81038.18</v>
      </c>
      <c r="I16" s="44">
        <f>I17+I19+I27+I31+I34</f>
        <v>75583.01000000001</v>
      </c>
    </row>
    <row r="17" spans="1:9" ht="38.25" customHeight="1">
      <c r="A17" s="59" t="s">
        <v>0</v>
      </c>
      <c r="B17" s="55" t="s">
        <v>90</v>
      </c>
      <c r="C17" s="110" t="s">
        <v>214</v>
      </c>
      <c r="D17" s="45" t="s">
        <v>85</v>
      </c>
      <c r="E17" s="59"/>
      <c r="F17" s="59"/>
      <c r="G17" s="60">
        <f>G18</f>
        <v>7938.59</v>
      </c>
      <c r="H17" s="60">
        <f>H18</f>
        <v>1023.13</v>
      </c>
      <c r="I17" s="60">
        <f>I18</f>
        <v>1014.55</v>
      </c>
    </row>
    <row r="18" spans="1:9" ht="48" customHeight="1">
      <c r="A18" s="113" t="s">
        <v>1</v>
      </c>
      <c r="B18" s="23" t="s">
        <v>66</v>
      </c>
      <c r="C18" s="29" t="s">
        <v>214</v>
      </c>
      <c r="D18" s="46" t="s">
        <v>85</v>
      </c>
      <c r="E18" s="54">
        <v>1</v>
      </c>
      <c r="F18" s="109"/>
      <c r="G18" s="33">
        <v>7938.59</v>
      </c>
      <c r="H18" s="33">
        <v>1023.13</v>
      </c>
      <c r="I18" s="33">
        <v>1014.55</v>
      </c>
    </row>
    <row r="19" spans="1:9" ht="27.75" customHeight="1">
      <c r="A19" s="59" t="s">
        <v>43</v>
      </c>
      <c r="B19" s="55" t="s">
        <v>91</v>
      </c>
      <c r="C19" s="56" t="s">
        <v>104</v>
      </c>
      <c r="D19" s="45" t="s">
        <v>85</v>
      </c>
      <c r="E19" s="59">
        <v>2</v>
      </c>
      <c r="F19" s="54"/>
      <c r="G19" s="60">
        <f>G20+G21+G22+G23+G24+G25+G26</f>
        <v>28398.709999999995</v>
      </c>
      <c r="H19" s="60">
        <f>H20+H21+H22+H23+H24+H25+H26</f>
        <v>30504.58</v>
      </c>
      <c r="I19" s="60">
        <f>I20+I21+I22+I23+I24+I25+I26</f>
        <v>29047.29</v>
      </c>
    </row>
    <row r="20" spans="1:9" ht="18" customHeight="1">
      <c r="A20" s="113" t="s">
        <v>63</v>
      </c>
      <c r="B20" s="23" t="s">
        <v>92</v>
      </c>
      <c r="C20" s="29" t="s">
        <v>104</v>
      </c>
      <c r="D20" s="46" t="s">
        <v>85</v>
      </c>
      <c r="E20" s="54">
        <v>2</v>
      </c>
      <c r="F20" s="54" t="s">
        <v>200</v>
      </c>
      <c r="G20" s="33">
        <v>1000</v>
      </c>
      <c r="H20" s="33">
        <v>400</v>
      </c>
      <c r="I20" s="33">
        <v>398.58</v>
      </c>
    </row>
    <row r="21" spans="1:9" ht="28.5" customHeight="1">
      <c r="A21" s="113" t="s">
        <v>64</v>
      </c>
      <c r="B21" s="23" t="s">
        <v>93</v>
      </c>
      <c r="C21" s="29" t="s">
        <v>104</v>
      </c>
      <c r="D21" s="46" t="s">
        <v>85</v>
      </c>
      <c r="E21" s="54">
        <v>2</v>
      </c>
      <c r="F21" s="54" t="s">
        <v>201</v>
      </c>
      <c r="G21" s="33">
        <v>3040.97</v>
      </c>
      <c r="H21" s="33">
        <v>3037.08</v>
      </c>
      <c r="I21" s="33">
        <v>3037.08</v>
      </c>
    </row>
    <row r="22" spans="1:9" ht="18" customHeight="1">
      <c r="A22" s="113" t="s">
        <v>256</v>
      </c>
      <c r="B22" s="23" t="s">
        <v>94</v>
      </c>
      <c r="C22" s="29" t="s">
        <v>104</v>
      </c>
      <c r="D22" s="46" t="s">
        <v>85</v>
      </c>
      <c r="E22" s="54">
        <v>2</v>
      </c>
      <c r="F22" s="54" t="s">
        <v>202</v>
      </c>
      <c r="G22" s="33">
        <v>10869.52</v>
      </c>
      <c r="H22" s="33">
        <v>10869.52</v>
      </c>
      <c r="I22" s="33">
        <v>9797.76</v>
      </c>
    </row>
    <row r="23" spans="1:9" ht="24.75" customHeight="1">
      <c r="A23" s="113" t="s">
        <v>257</v>
      </c>
      <c r="B23" s="23" t="s">
        <v>96</v>
      </c>
      <c r="C23" s="29" t="s">
        <v>104</v>
      </c>
      <c r="D23" s="46" t="s">
        <v>85</v>
      </c>
      <c r="E23" s="54">
        <v>2</v>
      </c>
      <c r="F23" s="54" t="s">
        <v>210</v>
      </c>
      <c r="G23" s="33">
        <v>4092.02</v>
      </c>
      <c r="H23" s="33">
        <v>5809.62</v>
      </c>
      <c r="I23" s="33">
        <v>5426.45</v>
      </c>
    </row>
    <row r="24" spans="1:9" ht="15.75" customHeight="1">
      <c r="A24" s="113" t="s">
        <v>258</v>
      </c>
      <c r="B24" s="23" t="s">
        <v>95</v>
      </c>
      <c r="C24" s="29" t="s">
        <v>104</v>
      </c>
      <c r="D24" s="46" t="s">
        <v>85</v>
      </c>
      <c r="E24" s="54">
        <v>2</v>
      </c>
      <c r="F24" s="109"/>
      <c r="G24" s="33">
        <v>5609.15</v>
      </c>
      <c r="H24" s="33">
        <v>4810.39</v>
      </c>
      <c r="I24" s="33">
        <v>4810.39</v>
      </c>
    </row>
    <row r="25" spans="1:9" ht="27.75" customHeight="1">
      <c r="A25" s="113" t="s">
        <v>259</v>
      </c>
      <c r="B25" s="23" t="s">
        <v>88</v>
      </c>
      <c r="C25" s="29" t="s">
        <v>215</v>
      </c>
      <c r="D25" s="46" t="s">
        <v>85</v>
      </c>
      <c r="E25" s="54">
        <v>2</v>
      </c>
      <c r="F25" s="109"/>
      <c r="G25" s="33">
        <v>3416</v>
      </c>
      <c r="H25" s="33">
        <v>4023.4</v>
      </c>
      <c r="I25" s="33">
        <v>4023.4</v>
      </c>
    </row>
    <row r="26" spans="1:9" ht="17.25" customHeight="1">
      <c r="A26" s="113" t="s">
        <v>260</v>
      </c>
      <c r="B26" s="23" t="s">
        <v>149</v>
      </c>
      <c r="C26" s="29" t="s">
        <v>215</v>
      </c>
      <c r="D26" s="46" t="s">
        <v>85</v>
      </c>
      <c r="E26" s="54">
        <v>2</v>
      </c>
      <c r="F26" s="54" t="s">
        <v>209</v>
      </c>
      <c r="G26" s="33">
        <v>371.05</v>
      </c>
      <c r="H26" s="33">
        <v>1554.57</v>
      </c>
      <c r="I26" s="33">
        <v>1553.63</v>
      </c>
    </row>
    <row r="27" spans="1:9" ht="63" customHeight="1">
      <c r="A27" s="59" t="s">
        <v>44</v>
      </c>
      <c r="B27" s="55" t="s">
        <v>97</v>
      </c>
      <c r="C27" s="110" t="s">
        <v>216</v>
      </c>
      <c r="D27" s="45" t="s">
        <v>85</v>
      </c>
      <c r="E27" s="59">
        <v>3</v>
      </c>
      <c r="F27" s="59"/>
      <c r="G27" s="60">
        <f>G28+G29+G30</f>
        <v>6382.34</v>
      </c>
      <c r="H27" s="60">
        <f>H28+H29+H30</f>
        <v>8619.71</v>
      </c>
      <c r="I27" s="60">
        <f>I28+I29+I30</f>
        <v>5253.21</v>
      </c>
    </row>
    <row r="28" spans="1:9" ht="42" customHeight="1">
      <c r="A28" s="113" t="s">
        <v>65</v>
      </c>
      <c r="B28" s="23" t="s">
        <v>71</v>
      </c>
      <c r="C28" s="29" t="s">
        <v>216</v>
      </c>
      <c r="D28" s="46" t="s">
        <v>85</v>
      </c>
      <c r="E28" s="54">
        <v>3</v>
      </c>
      <c r="F28" s="108" t="s">
        <v>208</v>
      </c>
      <c r="G28" s="33">
        <v>150</v>
      </c>
      <c r="H28" s="33">
        <v>3050</v>
      </c>
      <c r="I28" s="33">
        <v>50</v>
      </c>
    </row>
    <row r="29" spans="1:9" ht="30" customHeight="1">
      <c r="A29" s="113" t="s">
        <v>67</v>
      </c>
      <c r="B29" s="23" t="s">
        <v>88</v>
      </c>
      <c r="C29" s="29" t="s">
        <v>217</v>
      </c>
      <c r="D29" s="46" t="s">
        <v>85</v>
      </c>
      <c r="E29" s="54">
        <v>3</v>
      </c>
      <c r="F29" s="59"/>
      <c r="G29" s="33">
        <v>895</v>
      </c>
      <c r="H29" s="33">
        <v>889.63</v>
      </c>
      <c r="I29" s="33">
        <v>889.63</v>
      </c>
    </row>
    <row r="30" spans="1:9" ht="27.75" customHeight="1">
      <c r="A30" s="113" t="s">
        <v>68</v>
      </c>
      <c r="B30" s="23" t="s">
        <v>72</v>
      </c>
      <c r="C30" s="29" t="s">
        <v>217</v>
      </c>
      <c r="D30" s="46" t="s">
        <v>85</v>
      </c>
      <c r="E30" s="54">
        <v>3</v>
      </c>
      <c r="F30" s="54" t="s">
        <v>207</v>
      </c>
      <c r="G30" s="33">
        <v>5337.34</v>
      </c>
      <c r="H30" s="33">
        <v>4680.08</v>
      </c>
      <c r="I30" s="33">
        <v>4313.58</v>
      </c>
    </row>
    <row r="31" spans="1:9" ht="16.5" customHeight="1">
      <c r="A31" s="59" t="s">
        <v>45</v>
      </c>
      <c r="B31" s="55" t="s">
        <v>98</v>
      </c>
      <c r="C31" s="56" t="s">
        <v>104</v>
      </c>
      <c r="D31" s="45" t="s">
        <v>85</v>
      </c>
      <c r="E31" s="59">
        <v>4</v>
      </c>
      <c r="F31" s="59"/>
      <c r="G31" s="60">
        <f>G32+G33</f>
        <v>37604.5</v>
      </c>
      <c r="H31" s="60">
        <f>H32+H33</f>
        <v>39642.42</v>
      </c>
      <c r="I31" s="60">
        <f>I32+I33</f>
        <v>39077.850000000006</v>
      </c>
    </row>
    <row r="32" spans="1:9" ht="40.5" customHeight="1">
      <c r="A32" s="113" t="s">
        <v>73</v>
      </c>
      <c r="B32" s="23" t="s">
        <v>99</v>
      </c>
      <c r="C32" s="29" t="s">
        <v>104</v>
      </c>
      <c r="D32" s="46" t="s">
        <v>85</v>
      </c>
      <c r="E32" s="54">
        <v>4</v>
      </c>
      <c r="F32" s="54" t="s">
        <v>206</v>
      </c>
      <c r="G32" s="33">
        <v>37304.5</v>
      </c>
      <c r="H32" s="33">
        <v>39434.49</v>
      </c>
      <c r="I32" s="33">
        <v>38871.62</v>
      </c>
    </row>
    <row r="33" spans="1:9" ht="15" customHeight="1">
      <c r="A33" s="113" t="s">
        <v>74</v>
      </c>
      <c r="B33" s="23" t="s">
        <v>100</v>
      </c>
      <c r="C33" s="29" t="s">
        <v>104</v>
      </c>
      <c r="D33" s="46" t="s">
        <v>85</v>
      </c>
      <c r="E33" s="54">
        <v>4</v>
      </c>
      <c r="F33" s="54" t="s">
        <v>205</v>
      </c>
      <c r="G33" s="33">
        <v>300</v>
      </c>
      <c r="H33" s="33">
        <v>207.93</v>
      </c>
      <c r="I33" s="33">
        <v>206.23</v>
      </c>
    </row>
    <row r="34" spans="1:9" ht="30" customHeight="1">
      <c r="A34" s="59" t="s">
        <v>46</v>
      </c>
      <c r="B34" s="55" t="s">
        <v>101</v>
      </c>
      <c r="C34" s="110" t="s">
        <v>218</v>
      </c>
      <c r="D34" s="45" t="s">
        <v>85</v>
      </c>
      <c r="E34" s="59">
        <v>5</v>
      </c>
      <c r="F34" s="59"/>
      <c r="G34" s="60" t="e">
        <f>G35+G36</f>
        <v>#REF!</v>
      </c>
      <c r="H34" s="60">
        <f>H35+H36</f>
        <v>1248.34</v>
      </c>
      <c r="I34" s="60">
        <f>I35+I36</f>
        <v>1190.11</v>
      </c>
    </row>
    <row r="35" spans="1:9" ht="30.75" customHeight="1">
      <c r="A35" s="113" t="s">
        <v>76</v>
      </c>
      <c r="B35" s="23" t="s">
        <v>102</v>
      </c>
      <c r="C35" s="29" t="s">
        <v>104</v>
      </c>
      <c r="D35" s="46" t="s">
        <v>85</v>
      </c>
      <c r="E35" s="54">
        <v>5</v>
      </c>
      <c r="F35" s="108" t="s">
        <v>204</v>
      </c>
      <c r="G35" s="33">
        <v>1000</v>
      </c>
      <c r="H35" s="33">
        <v>1173.3</v>
      </c>
      <c r="I35" s="33">
        <v>1115.07</v>
      </c>
    </row>
    <row r="36" spans="1:9" ht="45" customHeight="1">
      <c r="A36" s="113" t="s">
        <v>77</v>
      </c>
      <c r="B36" s="23" t="s">
        <v>150</v>
      </c>
      <c r="C36" s="29" t="s">
        <v>103</v>
      </c>
      <c r="D36" s="46" t="s">
        <v>85</v>
      </c>
      <c r="E36" s="54">
        <v>5</v>
      </c>
      <c r="F36" s="108" t="s">
        <v>203</v>
      </c>
      <c r="G36" s="33" t="e">
        <f>#REF!</f>
        <v>#REF!</v>
      </c>
      <c r="H36" s="33">
        <v>75.04</v>
      </c>
      <c r="I36" s="33">
        <v>75.04</v>
      </c>
    </row>
  </sheetData>
  <mergeCells count="4">
    <mergeCell ref="A13:A14"/>
    <mergeCell ref="B13:B14"/>
    <mergeCell ref="C13:C14"/>
    <mergeCell ref="A11:I11"/>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245"/>
  <sheetViews>
    <sheetView zoomScale="87" zoomScaleNormal="87" zoomScalePageLayoutView="75" workbookViewId="0" topLeftCell="A1">
      <selection activeCell="B246" sqref="B246:B1236"/>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8"/>
      <c r="B1" s="8"/>
      <c r="C1" s="8"/>
      <c r="D1" s="18" t="s">
        <v>50</v>
      </c>
      <c r="E1" s="8"/>
    </row>
    <row r="2" spans="1:5" ht="15">
      <c r="A2" s="8"/>
      <c r="B2" s="8"/>
      <c r="C2" s="8"/>
      <c r="D2" s="19" t="s">
        <v>57</v>
      </c>
      <c r="E2" s="8"/>
    </row>
    <row r="3" spans="1:5" ht="15">
      <c r="A3" s="8"/>
      <c r="B3" s="8"/>
      <c r="C3" s="8"/>
      <c r="D3" s="19" t="s">
        <v>58</v>
      </c>
      <c r="E3" s="8"/>
    </row>
    <row r="4" spans="1:5" ht="15">
      <c r="A4" s="8"/>
      <c r="B4" s="8"/>
      <c r="C4" s="8"/>
      <c r="D4" s="19" t="s">
        <v>59</v>
      </c>
      <c r="E4" s="8"/>
    </row>
    <row r="5" spans="1:5" ht="15">
      <c r="A5" s="8"/>
      <c r="B5" s="8"/>
      <c r="C5" s="8"/>
      <c r="D5" s="19" t="s">
        <v>60</v>
      </c>
      <c r="E5" s="8"/>
    </row>
    <row r="6" spans="1:5" ht="15">
      <c r="A6" s="8"/>
      <c r="B6" s="8"/>
      <c r="C6" s="8"/>
      <c r="D6" s="19" t="s">
        <v>61</v>
      </c>
      <c r="E6" s="8"/>
    </row>
    <row r="7" spans="1:5" ht="15">
      <c r="A7" s="8"/>
      <c r="B7" s="8"/>
      <c r="C7" s="8"/>
      <c r="D7" s="9"/>
      <c r="E7" s="8"/>
    </row>
    <row r="8" spans="1:5" ht="15">
      <c r="A8" s="8"/>
      <c r="B8" s="8"/>
      <c r="C8" s="8"/>
      <c r="D8" s="19" t="s">
        <v>47</v>
      </c>
      <c r="E8" s="8"/>
    </row>
    <row r="9" spans="1:5" ht="15">
      <c r="A9" s="8"/>
      <c r="B9" s="8"/>
      <c r="C9" s="8"/>
      <c r="D9" s="8"/>
      <c r="E9" s="8"/>
    </row>
    <row r="10" spans="1:5" ht="15">
      <c r="A10" s="8"/>
      <c r="B10" s="128" t="s">
        <v>106</v>
      </c>
      <c r="C10" s="128"/>
      <c r="D10" s="13"/>
      <c r="E10" s="13"/>
    </row>
    <row r="11" spans="1:5" ht="15">
      <c r="A11" s="8"/>
      <c r="B11" s="128" t="s">
        <v>105</v>
      </c>
      <c r="C11" s="128"/>
      <c r="D11" s="128"/>
      <c r="E11" s="128"/>
    </row>
    <row r="12" spans="1:5" ht="15">
      <c r="A12" s="8"/>
      <c r="B12" s="128" t="s">
        <v>261</v>
      </c>
      <c r="C12" s="118"/>
      <c r="D12" s="187"/>
      <c r="E12" s="187"/>
    </row>
    <row r="13" spans="1:5" ht="15">
      <c r="A13" s="8"/>
      <c r="B13" s="58"/>
      <c r="C13" s="57"/>
      <c r="D13" s="8"/>
      <c r="E13" s="8"/>
    </row>
    <row r="14" spans="1:5" ht="15">
      <c r="A14" s="15"/>
      <c r="B14" s="15"/>
      <c r="C14" s="15"/>
      <c r="D14" s="15"/>
      <c r="E14" s="15" t="s">
        <v>4</v>
      </c>
    </row>
    <row r="15" spans="1:5" ht="15">
      <c r="A15" s="17" t="s">
        <v>7</v>
      </c>
      <c r="B15" s="17" t="s">
        <v>27</v>
      </c>
      <c r="C15" s="17" t="s">
        <v>3</v>
      </c>
      <c r="D15" s="47" t="s">
        <v>28</v>
      </c>
      <c r="E15" s="22" t="s">
        <v>10</v>
      </c>
    </row>
    <row r="16" spans="1:5" ht="15">
      <c r="A16" s="48">
        <v>1</v>
      </c>
      <c r="B16" s="48">
        <v>2</v>
      </c>
      <c r="C16" s="17">
        <v>3</v>
      </c>
      <c r="D16" s="49">
        <v>4</v>
      </c>
      <c r="E16" s="50">
        <v>5</v>
      </c>
    </row>
    <row r="17" spans="1:5" ht="15.75" customHeight="1">
      <c r="A17" s="122"/>
      <c r="B17" s="125" t="s">
        <v>107</v>
      </c>
      <c r="C17" s="67" t="s">
        <v>42</v>
      </c>
      <c r="D17" s="71">
        <f>D18+D19+D20+D35</f>
        <v>107594.95999999999</v>
      </c>
      <c r="E17" s="71">
        <f>E18+E19+E20+E35</f>
        <v>102139.8</v>
      </c>
    </row>
    <row r="18" spans="1:5" ht="15">
      <c r="A18" s="123"/>
      <c r="B18" s="126"/>
      <c r="C18" s="67" t="s">
        <v>5</v>
      </c>
      <c r="D18" s="71">
        <f aca="true" t="shared" si="0" ref="D18:E20">D38+D60+D144+D187+D217</f>
        <v>81038.18</v>
      </c>
      <c r="E18" s="71">
        <f t="shared" si="0"/>
        <v>75583.02</v>
      </c>
    </row>
    <row r="19" spans="1:5" ht="15">
      <c r="A19" s="123"/>
      <c r="B19" s="126"/>
      <c r="C19" s="67" t="s">
        <v>56</v>
      </c>
      <c r="D19" s="71">
        <f t="shared" si="0"/>
        <v>0</v>
      </c>
      <c r="E19" s="71">
        <f t="shared" si="0"/>
        <v>0</v>
      </c>
    </row>
    <row r="20" spans="1:5" ht="15">
      <c r="A20" s="123"/>
      <c r="B20" s="126"/>
      <c r="C20" s="67" t="s">
        <v>6</v>
      </c>
      <c r="D20" s="71">
        <f t="shared" si="0"/>
        <v>26556.780000000002</v>
      </c>
      <c r="E20" s="71">
        <f t="shared" si="0"/>
        <v>26556.780000000002</v>
      </c>
    </row>
    <row r="21" spans="1:5" ht="15">
      <c r="A21" s="123"/>
      <c r="B21" s="126"/>
      <c r="C21" s="67" t="s">
        <v>53</v>
      </c>
      <c r="D21" s="64"/>
      <c r="E21" s="64"/>
    </row>
    <row r="22" spans="1:5" ht="15">
      <c r="A22" s="123"/>
      <c r="B22" s="126"/>
      <c r="C22" s="67" t="s">
        <v>54</v>
      </c>
      <c r="D22" s="71">
        <f>D42+D64+D148+D191+D221</f>
        <v>70789.39</v>
      </c>
      <c r="E22" s="71">
        <f>E42+E64+E148+E191+E221</f>
        <v>68710.24000000002</v>
      </c>
    </row>
    <row r="23" spans="1:5" ht="15">
      <c r="A23" s="123"/>
      <c r="B23" s="126"/>
      <c r="C23" s="67" t="s">
        <v>221</v>
      </c>
      <c r="D23" s="71">
        <f>D65</f>
        <v>1656.7</v>
      </c>
      <c r="E23" s="71">
        <f>E65</f>
        <v>1656.7</v>
      </c>
    </row>
    <row r="24" spans="1:5" ht="15">
      <c r="A24" s="123"/>
      <c r="B24" s="126"/>
      <c r="C24" s="67" t="s">
        <v>211</v>
      </c>
      <c r="D24" s="71">
        <f>D43</f>
        <v>0</v>
      </c>
      <c r="E24" s="71">
        <f>E43</f>
        <v>0</v>
      </c>
    </row>
    <row r="25" spans="1:5" ht="15">
      <c r="A25" s="123"/>
      <c r="B25" s="126"/>
      <c r="C25" s="67" t="s">
        <v>226</v>
      </c>
      <c r="D25" s="71">
        <f>D44</f>
        <v>8235.75</v>
      </c>
      <c r="E25" s="71">
        <f>E44</f>
        <v>8235.75</v>
      </c>
    </row>
    <row r="26" spans="1:5" ht="15">
      <c r="A26" s="123"/>
      <c r="B26" s="126"/>
      <c r="C26" s="67" t="s">
        <v>222</v>
      </c>
      <c r="D26" s="71">
        <f>D149</f>
        <v>1871.76</v>
      </c>
      <c r="E26" s="71">
        <f>E149</f>
        <v>1871.77</v>
      </c>
    </row>
    <row r="27" spans="1:5" ht="15">
      <c r="A27" s="123"/>
      <c r="B27" s="126"/>
      <c r="C27" s="67" t="s">
        <v>221</v>
      </c>
      <c r="D27" s="71">
        <f>D150</f>
        <v>425</v>
      </c>
      <c r="E27" s="71">
        <f>E150</f>
        <v>425</v>
      </c>
    </row>
    <row r="28" spans="1:5" ht="15">
      <c r="A28" s="123"/>
      <c r="B28" s="126"/>
      <c r="C28" s="67" t="s">
        <v>220</v>
      </c>
      <c r="D28" s="71">
        <f>D152</f>
        <v>4680.08</v>
      </c>
      <c r="E28" s="71">
        <f>E152</f>
        <v>4313.58</v>
      </c>
    </row>
    <row r="29" spans="1:5" ht="15">
      <c r="A29" s="123"/>
      <c r="B29" s="126"/>
      <c r="C29" s="67" t="s">
        <v>219</v>
      </c>
      <c r="D29" s="71">
        <f>D222</f>
        <v>75.04</v>
      </c>
      <c r="E29" s="71">
        <f>E222</f>
        <v>75.04</v>
      </c>
    </row>
    <row r="30" spans="1:5" ht="15">
      <c r="A30" s="123"/>
      <c r="B30" s="126"/>
      <c r="C30" s="67" t="s">
        <v>223</v>
      </c>
      <c r="D30" s="71">
        <f>D151</f>
        <v>3000</v>
      </c>
      <c r="E30" s="71">
        <f>E151</f>
        <v>0</v>
      </c>
    </row>
    <row r="31" spans="1:5" ht="15">
      <c r="A31" s="123"/>
      <c r="B31" s="126"/>
      <c r="C31" s="67" t="s">
        <v>227</v>
      </c>
      <c r="D31" s="71">
        <f>D45</f>
        <v>364.27</v>
      </c>
      <c r="E31" s="71">
        <f>E45</f>
        <v>355.69</v>
      </c>
    </row>
    <row r="32" spans="1:5" ht="15">
      <c r="A32" s="123"/>
      <c r="B32" s="126"/>
      <c r="C32" s="67" t="s">
        <v>224</v>
      </c>
      <c r="D32" s="71">
        <f aca="true" t="shared" si="1" ref="D32:E34">D66</f>
        <v>0</v>
      </c>
      <c r="E32" s="71">
        <f t="shared" si="1"/>
        <v>0</v>
      </c>
    </row>
    <row r="33" spans="1:5" ht="15">
      <c r="A33" s="123"/>
      <c r="B33" s="126"/>
      <c r="C33" s="67" t="s">
        <v>221</v>
      </c>
      <c r="D33" s="71">
        <f t="shared" si="1"/>
        <v>704</v>
      </c>
      <c r="E33" s="71">
        <f t="shared" si="1"/>
        <v>704</v>
      </c>
    </row>
    <row r="34" spans="1:5" ht="15">
      <c r="A34" s="123"/>
      <c r="B34" s="126"/>
      <c r="C34" s="67" t="s">
        <v>225</v>
      </c>
      <c r="D34" s="71">
        <f t="shared" si="1"/>
        <v>15792.97</v>
      </c>
      <c r="E34" s="71">
        <f t="shared" si="1"/>
        <v>15792.039999999999</v>
      </c>
    </row>
    <row r="35" spans="1:5" ht="15">
      <c r="A35" s="123"/>
      <c r="B35" s="126"/>
      <c r="C35" s="67" t="s">
        <v>62</v>
      </c>
      <c r="D35" s="71">
        <f>D46+D69+D153+D194+D224</f>
        <v>0</v>
      </c>
      <c r="E35" s="71">
        <f>E46+E69+E153+E194+E224</f>
        <v>0</v>
      </c>
    </row>
    <row r="36" spans="1:5" ht="13.5" customHeight="1">
      <c r="A36" s="124"/>
      <c r="B36" s="127"/>
      <c r="C36" s="67" t="s">
        <v>151</v>
      </c>
      <c r="D36" s="71">
        <f>D47+D70+D154+D195+D225</f>
        <v>0</v>
      </c>
      <c r="E36" s="71">
        <f>E47+E70+E154+E195+E225</f>
        <v>0</v>
      </c>
    </row>
    <row r="37" spans="1:5" ht="15">
      <c r="A37" s="129" t="s">
        <v>0</v>
      </c>
      <c r="B37" s="129" t="s">
        <v>108</v>
      </c>
      <c r="C37" s="24" t="s">
        <v>42</v>
      </c>
      <c r="D37" s="72">
        <f aca="true" t="shared" si="2" ref="D37:E40">D48</f>
        <v>8600.02</v>
      </c>
      <c r="E37" s="72">
        <f t="shared" si="2"/>
        <v>8591.44</v>
      </c>
    </row>
    <row r="38" spans="1:5" ht="15">
      <c r="A38" s="130"/>
      <c r="B38" s="130"/>
      <c r="C38" s="24" t="s">
        <v>5</v>
      </c>
      <c r="D38" s="72">
        <f t="shared" si="2"/>
        <v>1023.13</v>
      </c>
      <c r="E38" s="72">
        <f t="shared" si="2"/>
        <v>1014.55</v>
      </c>
    </row>
    <row r="39" spans="1:5" ht="15">
      <c r="A39" s="130"/>
      <c r="B39" s="130"/>
      <c r="C39" s="24" t="s">
        <v>56</v>
      </c>
      <c r="D39" s="72">
        <f t="shared" si="2"/>
        <v>0</v>
      </c>
      <c r="E39" s="72">
        <f t="shared" si="2"/>
        <v>0</v>
      </c>
    </row>
    <row r="40" spans="1:5" ht="15">
      <c r="A40" s="130"/>
      <c r="B40" s="130"/>
      <c r="C40" s="24" t="s">
        <v>6</v>
      </c>
      <c r="D40" s="72">
        <f t="shared" si="2"/>
        <v>7576.89</v>
      </c>
      <c r="E40" s="72">
        <f t="shared" si="2"/>
        <v>7576.89</v>
      </c>
    </row>
    <row r="41" spans="1:5" ht="15">
      <c r="A41" s="130"/>
      <c r="B41" s="130"/>
      <c r="C41" s="24" t="s">
        <v>53</v>
      </c>
      <c r="D41" s="65"/>
      <c r="E41" s="72"/>
    </row>
    <row r="42" spans="1:5" ht="15">
      <c r="A42" s="130"/>
      <c r="B42" s="130"/>
      <c r="C42" s="24" t="s">
        <v>54</v>
      </c>
      <c r="D42" s="72">
        <f aca="true" t="shared" si="3" ref="D42">D53</f>
        <v>0</v>
      </c>
      <c r="E42" s="72">
        <f aca="true" t="shared" si="4" ref="E42">E53</f>
        <v>0</v>
      </c>
    </row>
    <row r="43" spans="1:5" ht="15">
      <c r="A43" s="130"/>
      <c r="B43" s="130"/>
      <c r="C43" s="24" t="s">
        <v>211</v>
      </c>
      <c r="D43" s="72">
        <f aca="true" t="shared" si="5" ref="D43:E47">D54</f>
        <v>0</v>
      </c>
      <c r="E43" s="72">
        <f t="shared" si="5"/>
        <v>0</v>
      </c>
    </row>
    <row r="44" spans="1:5" ht="15">
      <c r="A44" s="130"/>
      <c r="B44" s="130"/>
      <c r="C44" s="24" t="s">
        <v>226</v>
      </c>
      <c r="D44" s="72">
        <f t="shared" si="5"/>
        <v>8235.75</v>
      </c>
      <c r="E44" s="72">
        <f t="shared" si="5"/>
        <v>8235.75</v>
      </c>
    </row>
    <row r="45" spans="1:5" ht="15">
      <c r="A45" s="130"/>
      <c r="B45" s="130"/>
      <c r="C45" s="24" t="s">
        <v>227</v>
      </c>
      <c r="D45" s="72">
        <f t="shared" si="5"/>
        <v>364.27</v>
      </c>
      <c r="E45" s="72">
        <f t="shared" si="5"/>
        <v>355.69</v>
      </c>
    </row>
    <row r="46" spans="1:5" ht="15">
      <c r="A46" s="130"/>
      <c r="B46" s="130"/>
      <c r="C46" s="24" t="s">
        <v>62</v>
      </c>
      <c r="D46" s="72">
        <f t="shared" si="5"/>
        <v>0</v>
      </c>
      <c r="E46" s="72">
        <f t="shared" si="5"/>
        <v>0</v>
      </c>
    </row>
    <row r="47" spans="1:5" ht="15" customHeight="1">
      <c r="A47" s="131"/>
      <c r="B47" s="131"/>
      <c r="C47" s="24" t="s">
        <v>151</v>
      </c>
      <c r="D47" s="72">
        <f t="shared" si="5"/>
        <v>0</v>
      </c>
      <c r="E47" s="72">
        <f t="shared" si="5"/>
        <v>0</v>
      </c>
    </row>
    <row r="48" spans="1:5" ht="15">
      <c r="A48" s="119" t="s">
        <v>1</v>
      </c>
      <c r="B48" s="119" t="s">
        <v>66</v>
      </c>
      <c r="C48" s="25" t="s">
        <v>42</v>
      </c>
      <c r="D48" s="70">
        <f>D49+D51+D50</f>
        <v>8600.02</v>
      </c>
      <c r="E48" s="69">
        <f>E49+E50+E51</f>
        <v>8591.44</v>
      </c>
    </row>
    <row r="49" spans="1:5" ht="15">
      <c r="A49" s="120"/>
      <c r="B49" s="120"/>
      <c r="C49" s="25" t="s">
        <v>5</v>
      </c>
      <c r="D49" s="70">
        <v>1023.13</v>
      </c>
      <c r="E49" s="69">
        <v>1014.55</v>
      </c>
    </row>
    <row r="50" spans="1:5" ht="15">
      <c r="A50" s="120"/>
      <c r="B50" s="120"/>
      <c r="C50" s="25" t="s">
        <v>56</v>
      </c>
      <c r="D50" s="70">
        <v>0</v>
      </c>
      <c r="E50" s="69">
        <v>0</v>
      </c>
    </row>
    <row r="51" spans="1:5" ht="15">
      <c r="A51" s="120"/>
      <c r="B51" s="120"/>
      <c r="C51" s="25" t="s">
        <v>6</v>
      </c>
      <c r="D51" s="70">
        <v>7576.89</v>
      </c>
      <c r="E51" s="69">
        <v>7576.89</v>
      </c>
    </row>
    <row r="52" spans="1:5" ht="15">
      <c r="A52" s="120"/>
      <c r="B52" s="120"/>
      <c r="C52" s="25" t="s">
        <v>53</v>
      </c>
      <c r="D52" s="51"/>
      <c r="E52" s="52"/>
    </row>
    <row r="53" spans="1:5" ht="15">
      <c r="A53" s="120"/>
      <c r="B53" s="120"/>
      <c r="C53" s="25" t="s">
        <v>54</v>
      </c>
      <c r="D53" s="70">
        <v>0</v>
      </c>
      <c r="E53" s="69">
        <v>0</v>
      </c>
    </row>
    <row r="54" spans="1:5" ht="15">
      <c r="A54" s="120"/>
      <c r="B54" s="120"/>
      <c r="C54" s="25" t="s">
        <v>211</v>
      </c>
      <c r="D54" s="70">
        <v>0</v>
      </c>
      <c r="E54" s="69">
        <v>0</v>
      </c>
    </row>
    <row r="55" spans="1:5" ht="15">
      <c r="A55" s="120"/>
      <c r="B55" s="120"/>
      <c r="C55" s="25" t="s">
        <v>226</v>
      </c>
      <c r="D55" s="70">
        <v>8235.75</v>
      </c>
      <c r="E55" s="69">
        <v>8235.75</v>
      </c>
    </row>
    <row r="56" spans="1:5" ht="15">
      <c r="A56" s="120"/>
      <c r="B56" s="120"/>
      <c r="C56" s="25" t="s">
        <v>227</v>
      </c>
      <c r="D56" s="70">
        <v>364.27</v>
      </c>
      <c r="E56" s="69">
        <v>355.69</v>
      </c>
    </row>
    <row r="57" spans="1:5" ht="15">
      <c r="A57" s="120"/>
      <c r="B57" s="120"/>
      <c r="C57" s="25" t="s">
        <v>62</v>
      </c>
      <c r="D57" s="70">
        <v>0</v>
      </c>
      <c r="E57" s="69">
        <v>0</v>
      </c>
    </row>
    <row r="58" spans="1:5" ht="13.5" customHeight="1">
      <c r="A58" s="121"/>
      <c r="B58" s="121"/>
      <c r="C58" s="25" t="s">
        <v>151</v>
      </c>
      <c r="D58" s="73">
        <v>0</v>
      </c>
      <c r="E58" s="69">
        <v>0</v>
      </c>
    </row>
    <row r="59" spans="1:5" ht="15.75" customHeight="1">
      <c r="A59" s="129" t="s">
        <v>43</v>
      </c>
      <c r="B59" s="129" t="s">
        <v>109</v>
      </c>
      <c r="C59" s="24" t="s">
        <v>42</v>
      </c>
      <c r="D59" s="72">
        <f>D60+D61+D62+D69</f>
        <v>48127.340000000004</v>
      </c>
      <c r="E59" s="72">
        <f>E60+E61+E62+E69</f>
        <v>46670.06</v>
      </c>
    </row>
    <row r="60" spans="1:5" ht="15">
      <c r="A60" s="130"/>
      <c r="B60" s="130"/>
      <c r="C60" s="24" t="s">
        <v>5</v>
      </c>
      <c r="D60" s="72">
        <f aca="true" t="shared" si="6" ref="D60:E62">D72+D82+D92+D102+D112+D123+D134</f>
        <v>30504.58</v>
      </c>
      <c r="E60" s="72">
        <f t="shared" si="6"/>
        <v>29047.3</v>
      </c>
    </row>
    <row r="61" spans="1:5" ht="15">
      <c r="A61" s="130"/>
      <c r="B61" s="130"/>
      <c r="C61" s="24" t="s">
        <v>56</v>
      </c>
      <c r="D61" s="72">
        <f t="shared" si="6"/>
        <v>0</v>
      </c>
      <c r="E61" s="72">
        <f t="shared" si="6"/>
        <v>0</v>
      </c>
    </row>
    <row r="62" spans="1:5" ht="15">
      <c r="A62" s="130"/>
      <c r="B62" s="130"/>
      <c r="C62" s="24" t="s">
        <v>6</v>
      </c>
      <c r="D62" s="72">
        <f t="shared" si="6"/>
        <v>17622.760000000002</v>
      </c>
      <c r="E62" s="72">
        <f t="shared" si="6"/>
        <v>17622.760000000002</v>
      </c>
    </row>
    <row r="63" spans="1:5" ht="15">
      <c r="A63" s="130"/>
      <c r="B63" s="130"/>
      <c r="C63" s="24" t="s">
        <v>53</v>
      </c>
      <c r="D63" s="72"/>
      <c r="E63" s="72"/>
    </row>
    <row r="64" spans="1:5" ht="15">
      <c r="A64" s="130"/>
      <c r="B64" s="130"/>
      <c r="C64" s="24" t="s">
        <v>54</v>
      </c>
      <c r="D64" s="72">
        <f>D76+D86+D96+D106+D116+D127+D138</f>
        <v>29973.670000000002</v>
      </c>
      <c r="E64" s="72">
        <f>E76+E86+E96+E106+E116+E127+E138</f>
        <v>28517.32</v>
      </c>
    </row>
    <row r="65" spans="1:5" ht="15">
      <c r="A65" s="130"/>
      <c r="B65" s="130"/>
      <c r="C65" s="24" t="s">
        <v>221</v>
      </c>
      <c r="D65" s="72">
        <f>D117</f>
        <v>1656.7</v>
      </c>
      <c r="E65" s="72">
        <f>E117</f>
        <v>1656.7</v>
      </c>
    </row>
    <row r="66" spans="1:5" ht="15">
      <c r="A66" s="130"/>
      <c r="B66" s="130"/>
      <c r="C66" s="24" t="s">
        <v>224</v>
      </c>
      <c r="D66" s="72">
        <f>D128</f>
        <v>0</v>
      </c>
      <c r="E66" s="72">
        <f>E128</f>
        <v>0</v>
      </c>
    </row>
    <row r="67" spans="1:5" ht="15">
      <c r="A67" s="130"/>
      <c r="B67" s="130"/>
      <c r="C67" s="24" t="s">
        <v>221</v>
      </c>
      <c r="D67" s="72">
        <f>D129</f>
        <v>704</v>
      </c>
      <c r="E67" s="72">
        <f>E129</f>
        <v>704</v>
      </c>
    </row>
    <row r="68" spans="1:5" ht="15">
      <c r="A68" s="130"/>
      <c r="B68" s="130"/>
      <c r="C68" s="24" t="s">
        <v>225</v>
      </c>
      <c r="D68" s="72">
        <f>D130+D140</f>
        <v>15792.97</v>
      </c>
      <c r="E68" s="72">
        <f>E130+E140</f>
        <v>15792.039999999999</v>
      </c>
    </row>
    <row r="69" spans="1:5" ht="15">
      <c r="A69" s="130"/>
      <c r="B69" s="130"/>
      <c r="C69" s="24" t="s">
        <v>62</v>
      </c>
      <c r="D69" s="72">
        <f>D79+D89+D99+D109+D120+D131+D141</f>
        <v>0</v>
      </c>
      <c r="E69" s="72">
        <f>E79+E89+E99+E109+E120+E131+E141</f>
        <v>0</v>
      </c>
    </row>
    <row r="70" spans="1:5" ht="13.5" customHeight="1">
      <c r="A70" s="131"/>
      <c r="B70" s="131"/>
      <c r="C70" s="24" t="s">
        <v>151</v>
      </c>
      <c r="D70" s="72">
        <f>D80+D90+D100+D110+D121+D132+D142</f>
        <v>0</v>
      </c>
      <c r="E70" s="72">
        <f>E80+E90+E100+E110+E121+E132+E142</f>
        <v>0</v>
      </c>
    </row>
    <row r="71" spans="1:5" ht="15">
      <c r="A71" s="119" t="s">
        <v>63</v>
      </c>
      <c r="B71" s="119" t="s">
        <v>92</v>
      </c>
      <c r="C71" s="25" t="s">
        <v>42</v>
      </c>
      <c r="D71" s="70">
        <f>D72+D74+D73</f>
        <v>400</v>
      </c>
      <c r="E71" s="69">
        <f>E72+E73+E74</f>
        <v>398.58</v>
      </c>
    </row>
    <row r="72" spans="1:5" ht="15">
      <c r="A72" s="120"/>
      <c r="B72" s="120"/>
      <c r="C72" s="25" t="s">
        <v>5</v>
      </c>
      <c r="D72" s="70">
        <v>400</v>
      </c>
      <c r="E72" s="69">
        <v>398.58</v>
      </c>
    </row>
    <row r="73" spans="1:5" ht="15">
      <c r="A73" s="120"/>
      <c r="B73" s="120"/>
      <c r="C73" s="25" t="s">
        <v>56</v>
      </c>
      <c r="D73" s="70">
        <v>0</v>
      </c>
      <c r="E73" s="69">
        <v>0</v>
      </c>
    </row>
    <row r="74" spans="1:5" ht="15">
      <c r="A74" s="120"/>
      <c r="B74" s="120"/>
      <c r="C74" s="25" t="s">
        <v>6</v>
      </c>
      <c r="D74" s="70">
        <v>0</v>
      </c>
      <c r="E74" s="69">
        <v>0</v>
      </c>
    </row>
    <row r="75" spans="1:5" ht="15">
      <c r="A75" s="120"/>
      <c r="B75" s="120"/>
      <c r="C75" s="25" t="s">
        <v>53</v>
      </c>
      <c r="D75" s="51"/>
      <c r="E75" s="52"/>
    </row>
    <row r="76" spans="1:5" ht="15">
      <c r="A76" s="120"/>
      <c r="B76" s="120"/>
      <c r="C76" s="25" t="s">
        <v>54</v>
      </c>
      <c r="D76" s="70">
        <v>400</v>
      </c>
      <c r="E76" s="69">
        <v>398.58</v>
      </c>
    </row>
    <row r="77" spans="1:5" ht="15">
      <c r="A77" s="120"/>
      <c r="B77" s="120"/>
      <c r="C77" s="25" t="s">
        <v>55</v>
      </c>
      <c r="D77" s="70">
        <v>0</v>
      </c>
      <c r="E77" s="69">
        <v>0</v>
      </c>
    </row>
    <row r="78" spans="1:5" ht="15">
      <c r="A78" s="120"/>
      <c r="B78" s="120"/>
      <c r="C78" s="25" t="s">
        <v>146</v>
      </c>
      <c r="D78" s="70">
        <v>0</v>
      </c>
      <c r="E78" s="69">
        <v>0</v>
      </c>
    </row>
    <row r="79" spans="1:5" ht="15">
      <c r="A79" s="120"/>
      <c r="B79" s="120"/>
      <c r="C79" s="25" t="s">
        <v>62</v>
      </c>
      <c r="D79" s="70">
        <v>0</v>
      </c>
      <c r="E79" s="69">
        <v>0</v>
      </c>
    </row>
    <row r="80" spans="1:5" ht="13.5" customHeight="1">
      <c r="A80" s="121"/>
      <c r="B80" s="121"/>
      <c r="C80" s="25" t="s">
        <v>151</v>
      </c>
      <c r="D80" s="73">
        <v>0</v>
      </c>
      <c r="E80" s="69">
        <v>0</v>
      </c>
    </row>
    <row r="81" spans="1:5" ht="15.75" customHeight="1">
      <c r="A81" s="119" t="s">
        <v>64</v>
      </c>
      <c r="B81" s="119" t="s">
        <v>93</v>
      </c>
      <c r="C81" s="25" t="s">
        <v>42</v>
      </c>
      <c r="D81" s="70">
        <f>D82+D84+D83</f>
        <v>3037.08</v>
      </c>
      <c r="E81" s="69">
        <f>E82+E83+E84</f>
        <v>3037.08</v>
      </c>
    </row>
    <row r="82" spans="1:5" ht="12.75" customHeight="1">
      <c r="A82" s="120"/>
      <c r="B82" s="120"/>
      <c r="C82" s="25" t="s">
        <v>5</v>
      </c>
      <c r="D82" s="70">
        <v>3037.08</v>
      </c>
      <c r="E82" s="69">
        <v>3037.08</v>
      </c>
    </row>
    <row r="83" spans="1:5" ht="14.25" customHeight="1">
      <c r="A83" s="120"/>
      <c r="B83" s="120"/>
      <c r="C83" s="25" t="s">
        <v>56</v>
      </c>
      <c r="D83" s="70">
        <v>0</v>
      </c>
      <c r="E83" s="69">
        <v>0</v>
      </c>
    </row>
    <row r="84" spans="1:5" ht="14.25" customHeight="1">
      <c r="A84" s="120"/>
      <c r="B84" s="120"/>
      <c r="C84" s="25" t="s">
        <v>6</v>
      </c>
      <c r="D84" s="70">
        <v>0</v>
      </c>
      <c r="E84" s="69">
        <v>0</v>
      </c>
    </row>
    <row r="85" spans="1:5" ht="14.25" customHeight="1">
      <c r="A85" s="120"/>
      <c r="B85" s="120"/>
      <c r="C85" s="25" t="s">
        <v>53</v>
      </c>
      <c r="D85" s="51"/>
      <c r="E85" s="52"/>
    </row>
    <row r="86" spans="1:5" ht="15" customHeight="1">
      <c r="A86" s="120"/>
      <c r="B86" s="120"/>
      <c r="C86" s="25" t="s">
        <v>54</v>
      </c>
      <c r="D86" s="70">
        <v>3037.08</v>
      </c>
      <c r="E86" s="69">
        <v>3037.08</v>
      </c>
    </row>
    <row r="87" spans="1:5" ht="13.5" customHeight="1">
      <c r="A87" s="120"/>
      <c r="B87" s="120"/>
      <c r="C87" s="25" t="s">
        <v>55</v>
      </c>
      <c r="D87" s="70">
        <v>0</v>
      </c>
      <c r="E87" s="69">
        <v>0</v>
      </c>
    </row>
    <row r="88" spans="1:5" ht="13.5" customHeight="1">
      <c r="A88" s="120"/>
      <c r="B88" s="120"/>
      <c r="C88" s="25" t="s">
        <v>146</v>
      </c>
      <c r="D88" s="70">
        <v>0</v>
      </c>
      <c r="E88" s="69">
        <v>0</v>
      </c>
    </row>
    <row r="89" spans="1:5" ht="12.75" customHeight="1">
      <c r="A89" s="120"/>
      <c r="B89" s="120"/>
      <c r="C89" s="25" t="s">
        <v>62</v>
      </c>
      <c r="D89" s="70">
        <v>0</v>
      </c>
      <c r="E89" s="69">
        <v>0</v>
      </c>
    </row>
    <row r="90" spans="1:5" ht="17.25" customHeight="1">
      <c r="A90" s="121"/>
      <c r="B90" s="121"/>
      <c r="C90" s="25" t="s">
        <v>151</v>
      </c>
      <c r="D90" s="73">
        <v>0</v>
      </c>
      <c r="E90" s="69">
        <v>0</v>
      </c>
    </row>
    <row r="91" spans="1:5" ht="13.5" customHeight="1">
      <c r="A91" s="119" t="s">
        <v>256</v>
      </c>
      <c r="B91" s="119" t="s">
        <v>94</v>
      </c>
      <c r="C91" s="25" t="s">
        <v>42</v>
      </c>
      <c r="D91" s="70">
        <f>D92+D94+D93</f>
        <v>10869.52</v>
      </c>
      <c r="E91" s="69">
        <f>E92+E93+E94</f>
        <v>9797.76</v>
      </c>
    </row>
    <row r="92" spans="1:5" ht="13.5" customHeight="1">
      <c r="A92" s="120"/>
      <c r="B92" s="120"/>
      <c r="C92" s="25" t="s">
        <v>5</v>
      </c>
      <c r="D92" s="70">
        <v>10869.52</v>
      </c>
      <c r="E92" s="69">
        <v>9797.76</v>
      </c>
    </row>
    <row r="93" spans="1:5" ht="14.25" customHeight="1">
      <c r="A93" s="120"/>
      <c r="B93" s="120"/>
      <c r="C93" s="25" t="s">
        <v>56</v>
      </c>
      <c r="D93" s="70">
        <v>0</v>
      </c>
      <c r="E93" s="69">
        <v>0</v>
      </c>
    </row>
    <row r="94" spans="1:5" ht="14.25" customHeight="1">
      <c r="A94" s="120"/>
      <c r="B94" s="120"/>
      <c r="C94" s="25" t="s">
        <v>6</v>
      </c>
      <c r="D94" s="70">
        <v>0</v>
      </c>
      <c r="E94" s="69">
        <v>0</v>
      </c>
    </row>
    <row r="95" spans="1:5" ht="14.25" customHeight="1">
      <c r="A95" s="120"/>
      <c r="B95" s="120"/>
      <c r="C95" s="25" t="s">
        <v>53</v>
      </c>
      <c r="D95" s="51"/>
      <c r="E95" s="52"/>
    </row>
    <row r="96" spans="1:5" ht="16.5" customHeight="1">
      <c r="A96" s="120"/>
      <c r="B96" s="120"/>
      <c r="C96" s="25" t="s">
        <v>54</v>
      </c>
      <c r="D96" s="70">
        <v>10869.52</v>
      </c>
      <c r="E96" s="69">
        <v>9797.76</v>
      </c>
    </row>
    <row r="97" spans="1:5" ht="14.25" customHeight="1">
      <c r="A97" s="120"/>
      <c r="B97" s="120"/>
      <c r="C97" s="25" t="s">
        <v>55</v>
      </c>
      <c r="D97" s="70">
        <v>0</v>
      </c>
      <c r="E97" s="69">
        <v>0</v>
      </c>
    </row>
    <row r="98" spans="1:5" ht="14.25" customHeight="1">
      <c r="A98" s="120"/>
      <c r="B98" s="120"/>
      <c r="C98" s="25" t="s">
        <v>146</v>
      </c>
      <c r="D98" s="70">
        <v>0</v>
      </c>
      <c r="E98" s="69">
        <v>0</v>
      </c>
    </row>
    <row r="99" spans="1:5" ht="13.5" customHeight="1">
      <c r="A99" s="120"/>
      <c r="B99" s="120"/>
      <c r="C99" s="25" t="s">
        <v>62</v>
      </c>
      <c r="D99" s="70">
        <v>0</v>
      </c>
      <c r="E99" s="69">
        <v>0</v>
      </c>
    </row>
    <row r="100" spans="1:5" ht="14.25" customHeight="1">
      <c r="A100" s="121"/>
      <c r="B100" s="121"/>
      <c r="C100" s="25" t="s">
        <v>151</v>
      </c>
      <c r="D100" s="73">
        <v>0</v>
      </c>
      <c r="E100" s="69">
        <v>0</v>
      </c>
    </row>
    <row r="101" spans="1:5" ht="15" customHeight="1">
      <c r="A101" s="119" t="s">
        <v>257</v>
      </c>
      <c r="B101" s="119" t="s">
        <v>96</v>
      </c>
      <c r="C101" s="25" t="s">
        <v>42</v>
      </c>
      <c r="D101" s="70">
        <f>D102+D104+D103</f>
        <v>5809.62</v>
      </c>
      <c r="E101" s="69">
        <f>E102+E103+E104</f>
        <v>5426.45</v>
      </c>
    </row>
    <row r="102" spans="1:5" ht="15.75" customHeight="1">
      <c r="A102" s="120"/>
      <c r="B102" s="120"/>
      <c r="C102" s="25" t="s">
        <v>5</v>
      </c>
      <c r="D102" s="70">
        <v>5809.62</v>
      </c>
      <c r="E102" s="69">
        <v>5426.45</v>
      </c>
    </row>
    <row r="103" spans="1:5" ht="15.75" customHeight="1">
      <c r="A103" s="120"/>
      <c r="B103" s="120"/>
      <c r="C103" s="25" t="s">
        <v>56</v>
      </c>
      <c r="D103" s="70">
        <v>0</v>
      </c>
      <c r="E103" s="69">
        <v>0</v>
      </c>
    </row>
    <row r="104" spans="1:5" ht="14.25" customHeight="1">
      <c r="A104" s="120"/>
      <c r="B104" s="120"/>
      <c r="C104" s="25" t="s">
        <v>6</v>
      </c>
      <c r="D104" s="70">
        <v>0</v>
      </c>
      <c r="E104" s="69">
        <v>0</v>
      </c>
    </row>
    <row r="105" spans="1:5" ht="14.25" customHeight="1">
      <c r="A105" s="120"/>
      <c r="B105" s="120"/>
      <c r="C105" s="25" t="s">
        <v>53</v>
      </c>
      <c r="D105" s="51"/>
      <c r="E105" s="52"/>
    </row>
    <row r="106" spans="1:5" ht="13.5" customHeight="1">
      <c r="A106" s="120"/>
      <c r="B106" s="120"/>
      <c r="C106" s="25" t="s">
        <v>54</v>
      </c>
      <c r="D106" s="70">
        <v>5809.62</v>
      </c>
      <c r="E106" s="69">
        <v>5426.45</v>
      </c>
    </row>
    <row r="107" spans="1:5" ht="14.25" customHeight="1">
      <c r="A107" s="120"/>
      <c r="B107" s="120"/>
      <c r="C107" s="25" t="s">
        <v>55</v>
      </c>
      <c r="D107" s="70">
        <v>0</v>
      </c>
      <c r="E107" s="69">
        <v>0</v>
      </c>
    </row>
    <row r="108" spans="1:5" ht="14.25" customHeight="1">
      <c r="A108" s="120"/>
      <c r="B108" s="120"/>
      <c r="C108" s="25" t="s">
        <v>146</v>
      </c>
      <c r="D108" s="70">
        <v>0</v>
      </c>
      <c r="E108" s="69">
        <v>0</v>
      </c>
    </row>
    <row r="109" spans="1:5" ht="13.5" customHeight="1">
      <c r="A109" s="120"/>
      <c r="B109" s="120"/>
      <c r="C109" s="25" t="s">
        <v>62</v>
      </c>
      <c r="D109" s="70">
        <v>0</v>
      </c>
      <c r="E109" s="69">
        <v>0</v>
      </c>
    </row>
    <row r="110" spans="1:5" ht="13.5" customHeight="1">
      <c r="A110" s="121"/>
      <c r="B110" s="121"/>
      <c r="C110" s="25" t="s">
        <v>151</v>
      </c>
      <c r="D110" s="73">
        <v>0</v>
      </c>
      <c r="E110" s="69">
        <v>0</v>
      </c>
    </row>
    <row r="111" spans="1:5" ht="13.5" customHeight="1">
      <c r="A111" s="119" t="s">
        <v>258</v>
      </c>
      <c r="B111" s="119" t="s">
        <v>95</v>
      </c>
      <c r="C111" s="25" t="s">
        <v>42</v>
      </c>
      <c r="D111" s="70">
        <f>D112+D113+D114+D120</f>
        <v>11514.150000000001</v>
      </c>
      <c r="E111" s="70">
        <f>E112+E113+E114+E120</f>
        <v>11514.150000000001</v>
      </c>
    </row>
    <row r="112" spans="1:5" ht="15" customHeight="1">
      <c r="A112" s="120"/>
      <c r="B112" s="120"/>
      <c r="C112" s="25" t="s">
        <v>5</v>
      </c>
      <c r="D112" s="70">
        <v>4810.39</v>
      </c>
      <c r="E112" s="69">
        <v>4810.39</v>
      </c>
    </row>
    <row r="113" spans="1:5" ht="14.25" customHeight="1">
      <c r="A113" s="120"/>
      <c r="B113" s="120"/>
      <c r="C113" s="25" t="s">
        <v>56</v>
      </c>
      <c r="D113" s="70">
        <v>0</v>
      </c>
      <c r="E113" s="69">
        <v>0</v>
      </c>
    </row>
    <row r="114" spans="1:5" ht="15" customHeight="1">
      <c r="A114" s="120"/>
      <c r="B114" s="120"/>
      <c r="C114" s="25" t="s">
        <v>6</v>
      </c>
      <c r="D114" s="70">
        <v>6703.76</v>
      </c>
      <c r="E114" s="69">
        <v>6703.76</v>
      </c>
    </row>
    <row r="115" spans="1:5" ht="13.5" customHeight="1">
      <c r="A115" s="120"/>
      <c r="B115" s="120"/>
      <c r="C115" s="25" t="s">
        <v>53</v>
      </c>
      <c r="D115" s="51"/>
      <c r="E115" s="52"/>
    </row>
    <row r="116" spans="1:5" ht="13.5" customHeight="1">
      <c r="A116" s="120"/>
      <c r="B116" s="120"/>
      <c r="C116" s="25" t="s">
        <v>54</v>
      </c>
      <c r="D116" s="70">
        <v>9857.45</v>
      </c>
      <c r="E116" s="69">
        <v>9857.45</v>
      </c>
    </row>
    <row r="117" spans="1:5" ht="13.5" customHeight="1">
      <c r="A117" s="120"/>
      <c r="B117" s="120"/>
      <c r="C117" s="25" t="s">
        <v>221</v>
      </c>
      <c r="D117" s="70">
        <v>1656.7</v>
      </c>
      <c r="E117" s="69">
        <v>1656.7</v>
      </c>
    </row>
    <row r="118" spans="1:5" ht="14.25" customHeight="1">
      <c r="A118" s="120"/>
      <c r="B118" s="120"/>
      <c r="C118" s="25" t="s">
        <v>55</v>
      </c>
      <c r="D118" s="70">
        <v>0</v>
      </c>
      <c r="E118" s="69">
        <v>0</v>
      </c>
    </row>
    <row r="119" spans="1:5" ht="14.25" customHeight="1">
      <c r="A119" s="120"/>
      <c r="B119" s="120"/>
      <c r="C119" s="25" t="s">
        <v>146</v>
      </c>
      <c r="D119" s="70"/>
      <c r="E119" s="69"/>
    </row>
    <row r="120" spans="1:5" ht="14.25" customHeight="1">
      <c r="A120" s="120"/>
      <c r="B120" s="120"/>
      <c r="C120" s="25" t="s">
        <v>62</v>
      </c>
      <c r="D120" s="70">
        <v>0</v>
      </c>
      <c r="E120" s="69">
        <v>0</v>
      </c>
    </row>
    <row r="121" spans="1:5" ht="16.5" customHeight="1">
      <c r="A121" s="121"/>
      <c r="B121" s="121"/>
      <c r="C121" s="25" t="s">
        <v>151</v>
      </c>
      <c r="D121" s="73">
        <v>0</v>
      </c>
      <c r="E121" s="69">
        <v>0</v>
      </c>
    </row>
    <row r="122" spans="1:5" ht="16.5" customHeight="1">
      <c r="A122" s="119" t="s">
        <v>259</v>
      </c>
      <c r="B122" s="119" t="s">
        <v>88</v>
      </c>
      <c r="C122" s="25" t="s">
        <v>42</v>
      </c>
      <c r="D122" s="70">
        <f>D123+D124+D125+D131</f>
        <v>7892.4</v>
      </c>
      <c r="E122" s="70">
        <f>E123+E124+E125+E131</f>
        <v>7892.4</v>
      </c>
    </row>
    <row r="123" spans="1:5" ht="16.5" customHeight="1">
      <c r="A123" s="120"/>
      <c r="B123" s="120"/>
      <c r="C123" s="25" t="s">
        <v>5</v>
      </c>
      <c r="D123" s="70">
        <v>4023.4</v>
      </c>
      <c r="E123" s="69">
        <v>4023.4</v>
      </c>
    </row>
    <row r="124" spans="1:5" ht="16.5" customHeight="1">
      <c r="A124" s="120"/>
      <c r="B124" s="120"/>
      <c r="C124" s="25" t="s">
        <v>56</v>
      </c>
      <c r="D124" s="70">
        <v>0</v>
      </c>
      <c r="E124" s="69">
        <v>0</v>
      </c>
    </row>
    <row r="125" spans="1:5" ht="16.5" customHeight="1">
      <c r="A125" s="120"/>
      <c r="B125" s="120"/>
      <c r="C125" s="25" t="s">
        <v>6</v>
      </c>
      <c r="D125" s="70">
        <v>3869</v>
      </c>
      <c r="E125" s="69">
        <v>3869</v>
      </c>
    </row>
    <row r="126" spans="1:5" ht="16.5" customHeight="1">
      <c r="A126" s="120"/>
      <c r="B126" s="120"/>
      <c r="C126" s="25" t="s">
        <v>53</v>
      </c>
      <c r="D126" s="51"/>
      <c r="E126" s="66"/>
    </row>
    <row r="127" spans="1:5" ht="16.5" customHeight="1">
      <c r="A127" s="120"/>
      <c r="B127" s="120"/>
      <c r="C127" s="25" t="s">
        <v>54</v>
      </c>
      <c r="D127" s="70">
        <v>0</v>
      </c>
      <c r="E127" s="69">
        <v>0</v>
      </c>
    </row>
    <row r="128" spans="1:5" ht="16.5" customHeight="1">
      <c r="A128" s="120"/>
      <c r="B128" s="120"/>
      <c r="C128" s="25" t="s">
        <v>224</v>
      </c>
      <c r="D128" s="70">
        <v>0</v>
      </c>
      <c r="E128" s="69">
        <v>0</v>
      </c>
    </row>
    <row r="129" spans="1:5" ht="16.5" customHeight="1">
      <c r="A129" s="120"/>
      <c r="B129" s="120"/>
      <c r="C129" s="25" t="s">
        <v>221</v>
      </c>
      <c r="D129" s="70">
        <v>704</v>
      </c>
      <c r="E129" s="69">
        <v>704</v>
      </c>
    </row>
    <row r="130" spans="1:5" ht="16.5" customHeight="1">
      <c r="A130" s="120"/>
      <c r="B130" s="120"/>
      <c r="C130" s="25" t="s">
        <v>225</v>
      </c>
      <c r="D130" s="70">
        <v>7188.4</v>
      </c>
      <c r="E130" s="69">
        <v>7188.4</v>
      </c>
    </row>
    <row r="131" spans="1:5" ht="16.5" customHeight="1">
      <c r="A131" s="120"/>
      <c r="B131" s="120"/>
      <c r="C131" s="25" t="s">
        <v>62</v>
      </c>
      <c r="D131" s="70">
        <v>0</v>
      </c>
      <c r="E131" s="69">
        <v>0</v>
      </c>
    </row>
    <row r="132" spans="1:5" ht="16.5" customHeight="1">
      <c r="A132" s="121"/>
      <c r="B132" s="121"/>
      <c r="C132" s="25" t="s">
        <v>151</v>
      </c>
      <c r="D132" s="73">
        <v>0</v>
      </c>
      <c r="E132" s="69">
        <v>0</v>
      </c>
    </row>
    <row r="133" spans="1:5" ht="16.5" customHeight="1">
      <c r="A133" s="119" t="s">
        <v>260</v>
      </c>
      <c r="B133" s="119" t="s">
        <v>149</v>
      </c>
      <c r="C133" s="25" t="s">
        <v>42</v>
      </c>
      <c r="D133" s="70">
        <f>D134+D135+D136+D141</f>
        <v>8604.57</v>
      </c>
      <c r="E133" s="70">
        <f>E134+E135+E136+E141</f>
        <v>8603.64</v>
      </c>
    </row>
    <row r="134" spans="1:5" ht="16.5" customHeight="1">
      <c r="A134" s="120"/>
      <c r="B134" s="120"/>
      <c r="C134" s="25" t="s">
        <v>5</v>
      </c>
      <c r="D134" s="70">
        <v>1554.57</v>
      </c>
      <c r="E134" s="69">
        <v>1553.64</v>
      </c>
    </row>
    <row r="135" spans="1:5" ht="16.5" customHeight="1">
      <c r="A135" s="120"/>
      <c r="B135" s="120"/>
      <c r="C135" s="25" t="s">
        <v>56</v>
      </c>
      <c r="D135" s="70">
        <v>0</v>
      </c>
      <c r="E135" s="69">
        <v>0</v>
      </c>
    </row>
    <row r="136" spans="1:5" ht="16.5" customHeight="1">
      <c r="A136" s="120"/>
      <c r="B136" s="120"/>
      <c r="C136" s="25" t="s">
        <v>6</v>
      </c>
      <c r="D136" s="70">
        <v>7050</v>
      </c>
      <c r="E136" s="69">
        <v>7050</v>
      </c>
    </row>
    <row r="137" spans="1:5" ht="16.5" customHeight="1">
      <c r="A137" s="120"/>
      <c r="B137" s="120"/>
      <c r="C137" s="25" t="s">
        <v>53</v>
      </c>
      <c r="D137" s="51"/>
      <c r="E137" s="66"/>
    </row>
    <row r="138" spans="1:5" ht="16.5" customHeight="1">
      <c r="A138" s="120"/>
      <c r="B138" s="120"/>
      <c r="C138" s="25" t="s">
        <v>54</v>
      </c>
      <c r="D138" s="70">
        <v>0</v>
      </c>
      <c r="E138" s="69">
        <v>0</v>
      </c>
    </row>
    <row r="139" spans="1:5" ht="16.5" customHeight="1">
      <c r="A139" s="120"/>
      <c r="B139" s="120"/>
      <c r="C139" s="25" t="s">
        <v>224</v>
      </c>
      <c r="D139" s="70">
        <v>0</v>
      </c>
      <c r="E139" s="69">
        <v>0</v>
      </c>
    </row>
    <row r="140" spans="1:5" ht="16.5" customHeight="1">
      <c r="A140" s="120"/>
      <c r="B140" s="120"/>
      <c r="C140" s="25" t="s">
        <v>225</v>
      </c>
      <c r="D140" s="70">
        <v>8604.57</v>
      </c>
      <c r="E140" s="69">
        <v>8603.64</v>
      </c>
    </row>
    <row r="141" spans="1:5" ht="16.5" customHeight="1">
      <c r="A141" s="120"/>
      <c r="B141" s="120"/>
      <c r="C141" s="25" t="s">
        <v>62</v>
      </c>
      <c r="D141" s="70">
        <v>0</v>
      </c>
      <c r="E141" s="69">
        <v>0</v>
      </c>
    </row>
    <row r="142" spans="1:5" ht="16.5" customHeight="1">
      <c r="A142" s="121"/>
      <c r="B142" s="121"/>
      <c r="C142" s="25" t="s">
        <v>151</v>
      </c>
      <c r="D142" s="73">
        <v>0</v>
      </c>
      <c r="E142" s="69">
        <v>0</v>
      </c>
    </row>
    <row r="143" spans="1:5" ht="15.75" customHeight="1">
      <c r="A143" s="129" t="s">
        <v>44</v>
      </c>
      <c r="B143" s="129" t="s">
        <v>110</v>
      </c>
      <c r="C143" s="24" t="s">
        <v>42</v>
      </c>
      <c r="D143" s="72">
        <f>D144+D145+D146+D153</f>
        <v>9976.84</v>
      </c>
      <c r="E143" s="72">
        <f>E144+E145+E146+E153</f>
        <v>6610.34</v>
      </c>
    </row>
    <row r="144" spans="1:5" ht="15">
      <c r="A144" s="130"/>
      <c r="B144" s="130"/>
      <c r="C144" s="24" t="s">
        <v>5</v>
      </c>
      <c r="D144" s="72">
        <f aca="true" t="shared" si="7" ref="D144:E146">D156+D167+D177</f>
        <v>8619.71</v>
      </c>
      <c r="E144" s="72">
        <f t="shared" si="7"/>
        <v>5253.21</v>
      </c>
    </row>
    <row r="145" spans="1:5" ht="15">
      <c r="A145" s="130"/>
      <c r="B145" s="130"/>
      <c r="C145" s="24" t="s">
        <v>56</v>
      </c>
      <c r="D145" s="72">
        <f t="shared" si="7"/>
        <v>0</v>
      </c>
      <c r="E145" s="72">
        <f t="shared" si="7"/>
        <v>0</v>
      </c>
    </row>
    <row r="146" spans="1:5" ht="15">
      <c r="A146" s="130"/>
      <c r="B146" s="130"/>
      <c r="C146" s="24" t="s">
        <v>6</v>
      </c>
      <c r="D146" s="72">
        <f t="shared" si="7"/>
        <v>1357.13</v>
      </c>
      <c r="E146" s="72">
        <f t="shared" si="7"/>
        <v>1357.13</v>
      </c>
    </row>
    <row r="147" spans="1:5" ht="15">
      <c r="A147" s="130"/>
      <c r="B147" s="130"/>
      <c r="C147" s="24" t="s">
        <v>53</v>
      </c>
      <c r="D147" s="72"/>
      <c r="E147" s="72"/>
    </row>
    <row r="148" spans="1:5" ht="15">
      <c r="A148" s="130"/>
      <c r="B148" s="130"/>
      <c r="C148" s="24" t="s">
        <v>54</v>
      </c>
      <c r="D148" s="72">
        <f>D160+D171+D181</f>
        <v>0</v>
      </c>
      <c r="E148" s="72">
        <f>E160+E171+E181</f>
        <v>0</v>
      </c>
    </row>
    <row r="149" spans="1:5" ht="15">
      <c r="A149" s="130"/>
      <c r="B149" s="130"/>
      <c r="C149" s="24" t="s">
        <v>222</v>
      </c>
      <c r="D149" s="72">
        <f>D161+D172+D182</f>
        <v>1871.76</v>
      </c>
      <c r="E149" s="72">
        <f>E161+E172+E182</f>
        <v>1871.77</v>
      </c>
    </row>
    <row r="150" spans="1:5" ht="15">
      <c r="A150" s="130"/>
      <c r="B150" s="130"/>
      <c r="C150" s="24" t="s">
        <v>221</v>
      </c>
      <c r="D150" s="72">
        <f>D173</f>
        <v>425</v>
      </c>
      <c r="E150" s="72">
        <f>E173</f>
        <v>425</v>
      </c>
    </row>
    <row r="151" spans="1:5" ht="15">
      <c r="A151" s="130"/>
      <c r="B151" s="130"/>
      <c r="C151" s="24" t="s">
        <v>223</v>
      </c>
      <c r="D151" s="72">
        <f>D162</f>
        <v>3000</v>
      </c>
      <c r="E151" s="72">
        <f>E162</f>
        <v>0</v>
      </c>
    </row>
    <row r="152" spans="1:5" ht="15">
      <c r="A152" s="130"/>
      <c r="B152" s="130"/>
      <c r="C152" s="24" t="s">
        <v>220</v>
      </c>
      <c r="D152" s="72">
        <f>D183</f>
        <v>4680.08</v>
      </c>
      <c r="E152" s="72">
        <f>E183</f>
        <v>4313.58</v>
      </c>
    </row>
    <row r="153" spans="1:5" ht="15">
      <c r="A153" s="130"/>
      <c r="B153" s="130"/>
      <c r="C153" s="24" t="s">
        <v>62</v>
      </c>
      <c r="D153" s="72">
        <f>D164+D174+D184</f>
        <v>0</v>
      </c>
      <c r="E153" s="72">
        <f>E164+E174+E184</f>
        <v>0</v>
      </c>
    </row>
    <row r="154" spans="1:5" ht="13.5" customHeight="1">
      <c r="A154" s="131"/>
      <c r="B154" s="131"/>
      <c r="C154" s="24" t="s">
        <v>151</v>
      </c>
      <c r="D154" s="72">
        <f>D165+D175+D185</f>
        <v>0</v>
      </c>
      <c r="E154" s="72">
        <f>E165+E175+E185</f>
        <v>0</v>
      </c>
    </row>
    <row r="155" spans="1:5" ht="15">
      <c r="A155" s="119" t="s">
        <v>65</v>
      </c>
      <c r="B155" s="119" t="s">
        <v>71</v>
      </c>
      <c r="C155" s="25" t="s">
        <v>42</v>
      </c>
      <c r="D155" s="70">
        <f>D156+D158+D157</f>
        <v>3050</v>
      </c>
      <c r="E155" s="69">
        <f>E156+E157+E158</f>
        <v>50</v>
      </c>
    </row>
    <row r="156" spans="1:5" ht="15">
      <c r="A156" s="120"/>
      <c r="B156" s="120"/>
      <c r="C156" s="25" t="s">
        <v>5</v>
      </c>
      <c r="D156" s="70">
        <v>3050</v>
      </c>
      <c r="E156" s="69">
        <v>50</v>
      </c>
    </row>
    <row r="157" spans="1:5" ht="15">
      <c r="A157" s="120"/>
      <c r="B157" s="120"/>
      <c r="C157" s="25" t="s">
        <v>56</v>
      </c>
      <c r="D157" s="70">
        <v>0</v>
      </c>
      <c r="E157" s="69">
        <v>0</v>
      </c>
    </row>
    <row r="158" spans="1:5" ht="15">
      <c r="A158" s="120"/>
      <c r="B158" s="120"/>
      <c r="C158" s="25" t="s">
        <v>6</v>
      </c>
      <c r="D158" s="70">
        <v>0</v>
      </c>
      <c r="E158" s="69">
        <v>0</v>
      </c>
    </row>
    <row r="159" spans="1:5" ht="15">
      <c r="A159" s="120"/>
      <c r="B159" s="120"/>
      <c r="C159" s="25" t="s">
        <v>53</v>
      </c>
      <c r="D159" s="51"/>
      <c r="E159" s="52"/>
    </row>
    <row r="160" spans="1:5" ht="15">
      <c r="A160" s="120"/>
      <c r="B160" s="120"/>
      <c r="C160" s="25" t="s">
        <v>54</v>
      </c>
      <c r="D160" s="70">
        <v>0</v>
      </c>
      <c r="E160" s="69">
        <v>0</v>
      </c>
    </row>
    <row r="161" spans="1:5" ht="15">
      <c r="A161" s="120"/>
      <c r="B161" s="120"/>
      <c r="C161" s="25" t="s">
        <v>222</v>
      </c>
      <c r="D161" s="70">
        <v>50</v>
      </c>
      <c r="E161" s="69">
        <v>50</v>
      </c>
    </row>
    <row r="162" spans="1:5" ht="15">
      <c r="A162" s="120"/>
      <c r="B162" s="120"/>
      <c r="C162" s="25" t="s">
        <v>223</v>
      </c>
      <c r="D162" s="70">
        <v>3000</v>
      </c>
      <c r="E162" s="69">
        <v>0</v>
      </c>
    </row>
    <row r="163" spans="1:5" ht="15">
      <c r="A163" s="120"/>
      <c r="B163" s="120"/>
      <c r="C163" s="25" t="s">
        <v>146</v>
      </c>
      <c r="D163" s="70">
        <v>0</v>
      </c>
      <c r="E163" s="69">
        <v>0</v>
      </c>
    </row>
    <row r="164" spans="1:5" ht="15">
      <c r="A164" s="120"/>
      <c r="B164" s="120"/>
      <c r="C164" s="25" t="s">
        <v>62</v>
      </c>
      <c r="D164" s="70">
        <v>0</v>
      </c>
      <c r="E164" s="69">
        <v>0</v>
      </c>
    </row>
    <row r="165" spans="1:5" ht="14.25" customHeight="1">
      <c r="A165" s="121"/>
      <c r="B165" s="121"/>
      <c r="C165" s="25" t="s">
        <v>151</v>
      </c>
      <c r="D165" s="73">
        <v>0</v>
      </c>
      <c r="E165" s="69">
        <v>0</v>
      </c>
    </row>
    <row r="166" spans="1:5" ht="14.25" customHeight="1">
      <c r="A166" s="119" t="s">
        <v>67</v>
      </c>
      <c r="B166" s="119" t="s">
        <v>88</v>
      </c>
      <c r="C166" s="25" t="s">
        <v>42</v>
      </c>
      <c r="D166" s="70">
        <f>D167+D169+D168</f>
        <v>2246.76</v>
      </c>
      <c r="E166" s="69">
        <f>E167+E168+E169</f>
        <v>2246.76</v>
      </c>
    </row>
    <row r="167" spans="1:5" ht="14.25" customHeight="1">
      <c r="A167" s="120"/>
      <c r="B167" s="120"/>
      <c r="C167" s="25" t="s">
        <v>5</v>
      </c>
      <c r="D167" s="70">
        <v>889.63</v>
      </c>
      <c r="E167" s="69">
        <v>889.63</v>
      </c>
    </row>
    <row r="168" spans="1:5" ht="14.25" customHeight="1">
      <c r="A168" s="120"/>
      <c r="B168" s="120"/>
      <c r="C168" s="25" t="s">
        <v>56</v>
      </c>
      <c r="D168" s="70">
        <v>0</v>
      </c>
      <c r="E168" s="69">
        <v>0</v>
      </c>
    </row>
    <row r="169" spans="1:5" ht="14.25" customHeight="1">
      <c r="A169" s="120"/>
      <c r="B169" s="120"/>
      <c r="C169" s="25" t="s">
        <v>6</v>
      </c>
      <c r="D169" s="70">
        <v>1357.13</v>
      </c>
      <c r="E169" s="69">
        <v>1357.13</v>
      </c>
    </row>
    <row r="170" spans="1:5" ht="14.25" customHeight="1">
      <c r="A170" s="120"/>
      <c r="B170" s="120"/>
      <c r="C170" s="25" t="s">
        <v>53</v>
      </c>
      <c r="D170" s="49"/>
      <c r="E170" s="68"/>
    </row>
    <row r="171" spans="1:5" ht="14.25" customHeight="1">
      <c r="A171" s="120"/>
      <c r="B171" s="120"/>
      <c r="C171" s="25" t="s">
        <v>54</v>
      </c>
      <c r="D171" s="70">
        <v>0</v>
      </c>
      <c r="E171" s="69">
        <v>0</v>
      </c>
    </row>
    <row r="172" spans="1:5" ht="14.25" customHeight="1">
      <c r="A172" s="120"/>
      <c r="B172" s="120"/>
      <c r="C172" s="25" t="s">
        <v>222</v>
      </c>
      <c r="D172" s="70">
        <v>1821.76</v>
      </c>
      <c r="E172" s="69">
        <v>1821.77</v>
      </c>
    </row>
    <row r="173" spans="1:5" ht="14.25" customHeight="1">
      <c r="A173" s="120"/>
      <c r="B173" s="120"/>
      <c r="C173" s="25" t="s">
        <v>221</v>
      </c>
      <c r="D173" s="70">
        <v>425</v>
      </c>
      <c r="E173" s="69">
        <v>425</v>
      </c>
    </row>
    <row r="174" spans="1:5" ht="14.25" customHeight="1">
      <c r="A174" s="120"/>
      <c r="B174" s="120"/>
      <c r="C174" s="25" t="s">
        <v>62</v>
      </c>
      <c r="D174" s="70">
        <v>0</v>
      </c>
      <c r="E174" s="69">
        <v>0</v>
      </c>
    </row>
    <row r="175" spans="1:5" ht="14.25" customHeight="1">
      <c r="A175" s="121"/>
      <c r="B175" s="121"/>
      <c r="C175" s="25" t="s">
        <v>151</v>
      </c>
      <c r="D175" s="73">
        <v>0</v>
      </c>
      <c r="E175" s="69">
        <v>0</v>
      </c>
    </row>
    <row r="176" spans="1:5" ht="14.25" customHeight="1">
      <c r="A176" s="119" t="s">
        <v>68</v>
      </c>
      <c r="B176" s="119" t="s">
        <v>72</v>
      </c>
      <c r="C176" s="25" t="s">
        <v>42</v>
      </c>
      <c r="D176" s="70">
        <f>D177+D179+D178</f>
        <v>4680.08</v>
      </c>
      <c r="E176" s="69">
        <f>E177+E178+E179</f>
        <v>4313.58</v>
      </c>
    </row>
    <row r="177" spans="1:5" ht="12.75" customHeight="1">
      <c r="A177" s="120"/>
      <c r="B177" s="120"/>
      <c r="C177" s="25" t="s">
        <v>5</v>
      </c>
      <c r="D177" s="70">
        <v>4680.08</v>
      </c>
      <c r="E177" s="69">
        <v>4313.58</v>
      </c>
    </row>
    <row r="178" spans="1:5" ht="12.75" customHeight="1">
      <c r="A178" s="120"/>
      <c r="B178" s="120"/>
      <c r="C178" s="25" t="s">
        <v>56</v>
      </c>
      <c r="D178" s="70">
        <v>0</v>
      </c>
      <c r="E178" s="69">
        <v>0</v>
      </c>
    </row>
    <row r="179" spans="1:5" ht="15" customHeight="1">
      <c r="A179" s="120"/>
      <c r="B179" s="120"/>
      <c r="C179" s="25" t="s">
        <v>6</v>
      </c>
      <c r="D179" s="70">
        <v>0</v>
      </c>
      <c r="E179" s="69">
        <v>0</v>
      </c>
    </row>
    <row r="180" spans="1:5" ht="13.5" customHeight="1">
      <c r="A180" s="120"/>
      <c r="B180" s="120"/>
      <c r="C180" s="25" t="s">
        <v>53</v>
      </c>
      <c r="D180" s="49"/>
      <c r="E180" s="68"/>
    </row>
    <row r="181" spans="1:5" ht="14.25" customHeight="1">
      <c r="A181" s="120"/>
      <c r="B181" s="120"/>
      <c r="C181" s="25" t="s">
        <v>54</v>
      </c>
      <c r="D181" s="70">
        <v>0</v>
      </c>
      <c r="E181" s="69">
        <v>0</v>
      </c>
    </row>
    <row r="182" spans="1:5" ht="14.25" customHeight="1">
      <c r="A182" s="120"/>
      <c r="B182" s="120"/>
      <c r="C182" s="25" t="s">
        <v>212</v>
      </c>
      <c r="D182" s="70">
        <v>0</v>
      </c>
      <c r="E182" s="69">
        <v>0</v>
      </c>
    </row>
    <row r="183" spans="1:5" ht="14.25" customHeight="1">
      <c r="A183" s="120"/>
      <c r="B183" s="120"/>
      <c r="C183" s="25" t="s">
        <v>220</v>
      </c>
      <c r="D183" s="70">
        <v>4680.08</v>
      </c>
      <c r="E183" s="69">
        <v>4313.58</v>
      </c>
    </row>
    <row r="184" spans="1:5" ht="14.25" customHeight="1">
      <c r="A184" s="120"/>
      <c r="B184" s="120"/>
      <c r="C184" s="25" t="s">
        <v>62</v>
      </c>
      <c r="D184" s="70">
        <v>0</v>
      </c>
      <c r="E184" s="69">
        <v>0</v>
      </c>
    </row>
    <row r="185" spans="1:5" ht="13.5" customHeight="1">
      <c r="A185" s="121"/>
      <c r="B185" s="121"/>
      <c r="C185" s="25" t="s">
        <v>151</v>
      </c>
      <c r="D185" s="73">
        <v>0</v>
      </c>
      <c r="E185" s="69">
        <v>0</v>
      </c>
    </row>
    <row r="186" spans="1:5" ht="15" customHeight="1">
      <c r="A186" s="129" t="s">
        <v>45</v>
      </c>
      <c r="B186" s="129" t="s">
        <v>98</v>
      </c>
      <c r="C186" s="24" t="s">
        <v>42</v>
      </c>
      <c r="D186" s="72">
        <f>D187+D188+D189+D194</f>
        <v>39642.42</v>
      </c>
      <c r="E186" s="72">
        <f>E187+E188+E189+E194</f>
        <v>39077.850000000006</v>
      </c>
    </row>
    <row r="187" spans="1:5" ht="15" customHeight="1">
      <c r="A187" s="130"/>
      <c r="B187" s="130"/>
      <c r="C187" s="24" t="s">
        <v>5</v>
      </c>
      <c r="D187" s="72">
        <f aca="true" t="shared" si="8" ref="D187:E189">D197+D207</f>
        <v>39642.42</v>
      </c>
      <c r="E187" s="72">
        <f t="shared" si="8"/>
        <v>39077.850000000006</v>
      </c>
    </row>
    <row r="188" spans="1:5" ht="13.5" customHeight="1">
      <c r="A188" s="130"/>
      <c r="B188" s="130"/>
      <c r="C188" s="24" t="s">
        <v>56</v>
      </c>
      <c r="D188" s="72">
        <f t="shared" si="8"/>
        <v>0</v>
      </c>
      <c r="E188" s="72">
        <f t="shared" si="8"/>
        <v>0</v>
      </c>
    </row>
    <row r="189" spans="1:5" ht="15.75" customHeight="1">
      <c r="A189" s="130"/>
      <c r="B189" s="130"/>
      <c r="C189" s="24" t="s">
        <v>6</v>
      </c>
      <c r="D189" s="72">
        <f t="shared" si="8"/>
        <v>0</v>
      </c>
      <c r="E189" s="72">
        <f t="shared" si="8"/>
        <v>0</v>
      </c>
    </row>
    <row r="190" spans="1:5" ht="15" customHeight="1">
      <c r="A190" s="130"/>
      <c r="B190" s="130"/>
      <c r="C190" s="24" t="s">
        <v>53</v>
      </c>
      <c r="D190" s="65"/>
      <c r="E190" s="65"/>
    </row>
    <row r="191" spans="1:5" ht="15" customHeight="1">
      <c r="A191" s="130"/>
      <c r="B191" s="130"/>
      <c r="C191" s="24" t="s">
        <v>54</v>
      </c>
      <c r="D191" s="72">
        <f aca="true" t="shared" si="9" ref="D191:E195">D201+D211</f>
        <v>39642.42</v>
      </c>
      <c r="E191" s="72">
        <f t="shared" si="9"/>
        <v>39077.850000000006</v>
      </c>
    </row>
    <row r="192" spans="1:5" ht="14.25" customHeight="1">
      <c r="A192" s="130"/>
      <c r="B192" s="130"/>
      <c r="C192" s="24" t="s">
        <v>55</v>
      </c>
      <c r="D192" s="72">
        <f t="shared" si="9"/>
        <v>0</v>
      </c>
      <c r="E192" s="72">
        <f t="shared" si="9"/>
        <v>0</v>
      </c>
    </row>
    <row r="193" spans="1:5" ht="14.25" customHeight="1">
      <c r="A193" s="130"/>
      <c r="B193" s="130"/>
      <c r="C193" s="24" t="s">
        <v>146</v>
      </c>
      <c r="D193" s="72">
        <f t="shared" si="9"/>
        <v>0</v>
      </c>
      <c r="E193" s="72">
        <f t="shared" si="9"/>
        <v>0</v>
      </c>
    </row>
    <row r="194" spans="1:5" ht="15.75" customHeight="1">
      <c r="A194" s="130"/>
      <c r="B194" s="130"/>
      <c r="C194" s="24" t="s">
        <v>62</v>
      </c>
      <c r="D194" s="72">
        <f t="shared" si="9"/>
        <v>0</v>
      </c>
      <c r="E194" s="72">
        <f t="shared" si="9"/>
        <v>0</v>
      </c>
    </row>
    <row r="195" spans="1:5" ht="15" customHeight="1">
      <c r="A195" s="131"/>
      <c r="B195" s="131"/>
      <c r="C195" s="24" t="s">
        <v>151</v>
      </c>
      <c r="D195" s="72">
        <f t="shared" si="9"/>
        <v>0</v>
      </c>
      <c r="E195" s="72">
        <f t="shared" si="9"/>
        <v>0</v>
      </c>
    </row>
    <row r="196" spans="1:5" ht="15.75" customHeight="1">
      <c r="A196" s="119" t="s">
        <v>70</v>
      </c>
      <c r="B196" s="119" t="s">
        <v>111</v>
      </c>
      <c r="C196" s="25" t="s">
        <v>42</v>
      </c>
      <c r="D196" s="70">
        <f>D197+D199+D198</f>
        <v>39434.49</v>
      </c>
      <c r="E196" s="69">
        <f>E197+E198+E199</f>
        <v>38871.62</v>
      </c>
    </row>
    <row r="197" spans="1:5" ht="15.75" customHeight="1">
      <c r="A197" s="120"/>
      <c r="B197" s="120"/>
      <c r="C197" s="25" t="s">
        <v>5</v>
      </c>
      <c r="D197" s="70">
        <v>39434.49</v>
      </c>
      <c r="E197" s="69">
        <v>38871.62</v>
      </c>
    </row>
    <row r="198" spans="1:5" ht="15.75" customHeight="1">
      <c r="A198" s="120"/>
      <c r="B198" s="120"/>
      <c r="C198" s="25" t="s">
        <v>56</v>
      </c>
      <c r="D198" s="70">
        <v>0</v>
      </c>
      <c r="E198" s="69">
        <v>0</v>
      </c>
    </row>
    <row r="199" spans="1:5" ht="15.75" customHeight="1">
      <c r="A199" s="120"/>
      <c r="B199" s="120"/>
      <c r="C199" s="25" t="s">
        <v>6</v>
      </c>
      <c r="D199" s="70">
        <v>0</v>
      </c>
      <c r="E199" s="69">
        <v>0</v>
      </c>
    </row>
    <row r="200" spans="1:5" ht="15.75" customHeight="1">
      <c r="A200" s="120"/>
      <c r="B200" s="120"/>
      <c r="C200" s="25" t="s">
        <v>53</v>
      </c>
      <c r="D200" s="51"/>
      <c r="E200" s="52"/>
    </row>
    <row r="201" spans="1:5" ht="15.75" customHeight="1">
      <c r="A201" s="120"/>
      <c r="B201" s="120"/>
      <c r="C201" s="25" t="s">
        <v>54</v>
      </c>
      <c r="D201" s="70">
        <v>39434.49</v>
      </c>
      <c r="E201" s="69">
        <v>38871.62</v>
      </c>
    </row>
    <row r="202" spans="1:5" ht="15.75" customHeight="1">
      <c r="A202" s="120"/>
      <c r="B202" s="120"/>
      <c r="C202" s="25" t="s">
        <v>55</v>
      </c>
      <c r="D202" s="70">
        <v>0</v>
      </c>
      <c r="E202" s="69">
        <v>0</v>
      </c>
    </row>
    <row r="203" spans="1:5" ht="15.75" customHeight="1">
      <c r="A203" s="120"/>
      <c r="B203" s="120"/>
      <c r="C203" s="25" t="s">
        <v>146</v>
      </c>
      <c r="D203" s="70">
        <v>0</v>
      </c>
      <c r="E203" s="69">
        <v>0</v>
      </c>
    </row>
    <row r="204" spans="1:5" ht="15.75" customHeight="1">
      <c r="A204" s="120"/>
      <c r="B204" s="120"/>
      <c r="C204" s="25" t="s">
        <v>62</v>
      </c>
      <c r="D204" s="70">
        <v>0</v>
      </c>
      <c r="E204" s="69">
        <v>0</v>
      </c>
    </row>
    <row r="205" spans="1:5" ht="15.75" customHeight="1">
      <c r="A205" s="121"/>
      <c r="B205" s="121"/>
      <c r="C205" s="25" t="s">
        <v>151</v>
      </c>
      <c r="D205" s="73">
        <v>0</v>
      </c>
      <c r="E205" s="69">
        <v>0</v>
      </c>
    </row>
    <row r="206" spans="1:5" ht="15.75" customHeight="1">
      <c r="A206" s="119" t="s">
        <v>74</v>
      </c>
      <c r="B206" s="119" t="s">
        <v>100</v>
      </c>
      <c r="C206" s="25" t="s">
        <v>42</v>
      </c>
      <c r="D206" s="70">
        <f>D207+D209+D208</f>
        <v>207.93</v>
      </c>
      <c r="E206" s="69">
        <f>E207+E208+E209</f>
        <v>206.23</v>
      </c>
    </row>
    <row r="207" spans="1:5" ht="15.75" customHeight="1">
      <c r="A207" s="120"/>
      <c r="B207" s="120"/>
      <c r="C207" s="25" t="s">
        <v>5</v>
      </c>
      <c r="D207" s="70">
        <v>207.93</v>
      </c>
      <c r="E207" s="69">
        <v>206.23</v>
      </c>
    </row>
    <row r="208" spans="1:5" ht="15.75" customHeight="1">
      <c r="A208" s="120"/>
      <c r="B208" s="120"/>
      <c r="C208" s="25" t="s">
        <v>56</v>
      </c>
      <c r="D208" s="70">
        <v>0</v>
      </c>
      <c r="E208" s="69">
        <v>0</v>
      </c>
    </row>
    <row r="209" spans="1:5" ht="15.75" customHeight="1">
      <c r="A209" s="120"/>
      <c r="B209" s="120"/>
      <c r="C209" s="25" t="s">
        <v>6</v>
      </c>
      <c r="D209" s="70">
        <v>0</v>
      </c>
      <c r="E209" s="69">
        <v>0</v>
      </c>
    </row>
    <row r="210" spans="1:5" ht="15.75" customHeight="1">
      <c r="A210" s="120"/>
      <c r="B210" s="120"/>
      <c r="C210" s="25" t="s">
        <v>53</v>
      </c>
      <c r="D210" s="51"/>
      <c r="E210" s="52"/>
    </row>
    <row r="211" spans="1:5" ht="15.75" customHeight="1">
      <c r="A211" s="120"/>
      <c r="B211" s="120"/>
      <c r="C211" s="25" t="s">
        <v>54</v>
      </c>
      <c r="D211" s="70">
        <v>207.93</v>
      </c>
      <c r="E211" s="69">
        <v>206.23</v>
      </c>
    </row>
    <row r="212" spans="1:5" ht="15.75" customHeight="1">
      <c r="A212" s="120"/>
      <c r="B212" s="120"/>
      <c r="C212" s="25" t="s">
        <v>55</v>
      </c>
      <c r="D212" s="70">
        <v>0</v>
      </c>
      <c r="E212" s="69">
        <v>0</v>
      </c>
    </row>
    <row r="213" spans="1:5" ht="15.75" customHeight="1">
      <c r="A213" s="120"/>
      <c r="B213" s="120"/>
      <c r="C213" s="25" t="s">
        <v>146</v>
      </c>
      <c r="D213" s="70">
        <v>0</v>
      </c>
      <c r="E213" s="69">
        <v>0</v>
      </c>
    </row>
    <row r="214" spans="1:5" ht="15.75" customHeight="1">
      <c r="A214" s="120"/>
      <c r="B214" s="120"/>
      <c r="C214" s="25" t="s">
        <v>62</v>
      </c>
      <c r="D214" s="70">
        <v>0</v>
      </c>
      <c r="E214" s="69">
        <v>0</v>
      </c>
    </row>
    <row r="215" spans="1:5" ht="12.75" customHeight="1">
      <c r="A215" s="121"/>
      <c r="B215" s="121"/>
      <c r="C215" s="25" t="s">
        <v>151</v>
      </c>
      <c r="D215" s="73">
        <v>0</v>
      </c>
      <c r="E215" s="69">
        <v>0</v>
      </c>
    </row>
    <row r="216" spans="1:5" ht="15.75" customHeight="1">
      <c r="A216" s="129" t="s">
        <v>46</v>
      </c>
      <c r="B216" s="129" t="s">
        <v>112</v>
      </c>
      <c r="C216" s="24" t="s">
        <v>42</v>
      </c>
      <c r="D216" s="72">
        <f>D217+D218+D219+D224</f>
        <v>1248.34</v>
      </c>
      <c r="E216" s="72">
        <f>E217+E218+E219+E224</f>
        <v>1190.11</v>
      </c>
    </row>
    <row r="217" spans="1:5" ht="15.75" customHeight="1">
      <c r="A217" s="130"/>
      <c r="B217" s="130"/>
      <c r="C217" s="24" t="s">
        <v>5</v>
      </c>
      <c r="D217" s="72">
        <f aca="true" t="shared" si="10" ref="D217:E219">D227+D237</f>
        <v>1248.34</v>
      </c>
      <c r="E217" s="72">
        <f t="shared" si="10"/>
        <v>1190.11</v>
      </c>
    </row>
    <row r="218" spans="1:5" ht="15.75" customHeight="1">
      <c r="A218" s="130"/>
      <c r="B218" s="130"/>
      <c r="C218" s="24" t="s">
        <v>56</v>
      </c>
      <c r="D218" s="72">
        <f t="shared" si="10"/>
        <v>0</v>
      </c>
      <c r="E218" s="72">
        <f t="shared" si="10"/>
        <v>0</v>
      </c>
    </row>
    <row r="219" spans="1:5" ht="15.75" customHeight="1">
      <c r="A219" s="130"/>
      <c r="B219" s="130"/>
      <c r="C219" s="24" t="s">
        <v>6</v>
      </c>
      <c r="D219" s="72">
        <f t="shared" si="10"/>
        <v>0</v>
      </c>
      <c r="E219" s="72">
        <f t="shared" si="10"/>
        <v>0</v>
      </c>
    </row>
    <row r="220" spans="1:5" ht="15.75" customHeight="1">
      <c r="A220" s="130"/>
      <c r="B220" s="130"/>
      <c r="C220" s="24" t="s">
        <v>53</v>
      </c>
      <c r="D220" s="65"/>
      <c r="E220" s="65"/>
    </row>
    <row r="221" spans="1:5" ht="15.75" customHeight="1">
      <c r="A221" s="130"/>
      <c r="B221" s="130"/>
      <c r="C221" s="24" t="s">
        <v>54</v>
      </c>
      <c r="D221" s="72">
        <f aca="true" t="shared" si="11" ref="D221:E225">D231+D241</f>
        <v>1173.3</v>
      </c>
      <c r="E221" s="72">
        <f t="shared" si="11"/>
        <v>1115.07</v>
      </c>
    </row>
    <row r="222" spans="1:5" ht="15.75" customHeight="1">
      <c r="A222" s="130"/>
      <c r="B222" s="130"/>
      <c r="C222" s="24" t="s">
        <v>219</v>
      </c>
      <c r="D222" s="72">
        <f t="shared" si="11"/>
        <v>75.04</v>
      </c>
      <c r="E222" s="72">
        <f t="shared" si="11"/>
        <v>75.04</v>
      </c>
    </row>
    <row r="223" spans="1:5" ht="15.75" customHeight="1">
      <c r="A223" s="130"/>
      <c r="B223" s="130"/>
      <c r="C223" s="24" t="s">
        <v>146</v>
      </c>
      <c r="D223" s="72">
        <f t="shared" si="11"/>
        <v>0</v>
      </c>
      <c r="E223" s="72">
        <f t="shared" si="11"/>
        <v>0</v>
      </c>
    </row>
    <row r="224" spans="1:5" ht="15.75" customHeight="1">
      <c r="A224" s="130"/>
      <c r="B224" s="130"/>
      <c r="C224" s="24" t="s">
        <v>62</v>
      </c>
      <c r="D224" s="72">
        <f t="shared" si="11"/>
        <v>0</v>
      </c>
      <c r="E224" s="72">
        <f t="shared" si="11"/>
        <v>0</v>
      </c>
    </row>
    <row r="225" spans="1:5" ht="14.25" customHeight="1">
      <c r="A225" s="131"/>
      <c r="B225" s="131"/>
      <c r="C225" s="24" t="s">
        <v>151</v>
      </c>
      <c r="D225" s="72">
        <f t="shared" si="11"/>
        <v>0</v>
      </c>
      <c r="E225" s="72">
        <f t="shared" si="11"/>
        <v>0</v>
      </c>
    </row>
    <row r="226" spans="1:5" ht="15.75" customHeight="1">
      <c r="A226" s="119" t="s">
        <v>76</v>
      </c>
      <c r="B226" s="119" t="s">
        <v>102</v>
      </c>
      <c r="C226" s="25" t="s">
        <v>42</v>
      </c>
      <c r="D226" s="70">
        <f>D227+D229+D228</f>
        <v>1173.3</v>
      </c>
      <c r="E226" s="69">
        <f>E227+E228+E229</f>
        <v>1115.07</v>
      </c>
    </row>
    <row r="227" spans="1:5" ht="15.75" customHeight="1">
      <c r="A227" s="120"/>
      <c r="B227" s="120"/>
      <c r="C227" s="25" t="s">
        <v>5</v>
      </c>
      <c r="D227" s="70">
        <v>1173.3</v>
      </c>
      <c r="E227" s="69">
        <v>1115.07</v>
      </c>
    </row>
    <row r="228" spans="1:5" ht="15.75" customHeight="1">
      <c r="A228" s="120"/>
      <c r="B228" s="120"/>
      <c r="C228" s="25" t="s">
        <v>56</v>
      </c>
      <c r="D228" s="70">
        <v>0</v>
      </c>
      <c r="E228" s="69">
        <v>0</v>
      </c>
    </row>
    <row r="229" spans="1:5" ht="15.75" customHeight="1">
      <c r="A229" s="120"/>
      <c r="B229" s="120"/>
      <c r="C229" s="25" t="s">
        <v>6</v>
      </c>
      <c r="D229" s="70">
        <v>0</v>
      </c>
      <c r="E229" s="69">
        <v>0</v>
      </c>
    </row>
    <row r="230" spans="1:5" ht="15.75" customHeight="1">
      <c r="A230" s="120"/>
      <c r="B230" s="120"/>
      <c r="C230" s="25" t="s">
        <v>53</v>
      </c>
      <c r="D230" s="51"/>
      <c r="E230" s="52"/>
    </row>
    <row r="231" spans="1:5" ht="15.75" customHeight="1">
      <c r="A231" s="120"/>
      <c r="B231" s="120"/>
      <c r="C231" s="25" t="s">
        <v>54</v>
      </c>
      <c r="D231" s="70">
        <v>1173.3</v>
      </c>
      <c r="E231" s="69">
        <v>1115.07</v>
      </c>
    </row>
    <row r="232" spans="1:5" ht="15.75" customHeight="1">
      <c r="A232" s="120"/>
      <c r="B232" s="120"/>
      <c r="C232" s="25" t="s">
        <v>55</v>
      </c>
      <c r="D232" s="70">
        <v>0</v>
      </c>
      <c r="E232" s="69">
        <v>0</v>
      </c>
    </row>
    <row r="233" spans="1:5" ht="15.75" customHeight="1">
      <c r="A233" s="120"/>
      <c r="B233" s="120"/>
      <c r="C233" s="25" t="s">
        <v>146</v>
      </c>
      <c r="D233" s="70">
        <v>0</v>
      </c>
      <c r="E233" s="69">
        <v>0</v>
      </c>
    </row>
    <row r="234" spans="1:5" ht="15.75" customHeight="1">
      <c r="A234" s="120"/>
      <c r="B234" s="120"/>
      <c r="C234" s="25" t="s">
        <v>62</v>
      </c>
      <c r="D234" s="70">
        <v>0</v>
      </c>
      <c r="E234" s="69">
        <v>0</v>
      </c>
    </row>
    <row r="235" spans="1:5" ht="16.5" customHeight="1">
      <c r="A235" s="121"/>
      <c r="B235" s="121"/>
      <c r="C235" s="25" t="s">
        <v>151</v>
      </c>
      <c r="D235" s="73">
        <v>0</v>
      </c>
      <c r="E235" s="69">
        <v>0</v>
      </c>
    </row>
    <row r="236" spans="1:5" ht="15.75" customHeight="1">
      <c r="A236" s="119" t="s">
        <v>77</v>
      </c>
      <c r="B236" s="119" t="s">
        <v>150</v>
      </c>
      <c r="C236" s="25" t="s">
        <v>42</v>
      </c>
      <c r="D236" s="70">
        <f>D237+D239+D238</f>
        <v>75.04</v>
      </c>
      <c r="E236" s="69">
        <f>E237+E238+E239</f>
        <v>75.04</v>
      </c>
    </row>
    <row r="237" spans="1:5" ht="15.75" customHeight="1">
      <c r="A237" s="120"/>
      <c r="B237" s="120"/>
      <c r="C237" s="25" t="s">
        <v>5</v>
      </c>
      <c r="D237" s="70">
        <v>75.04</v>
      </c>
      <c r="E237" s="69">
        <v>75.04</v>
      </c>
    </row>
    <row r="238" spans="1:5" ht="15.75" customHeight="1">
      <c r="A238" s="120"/>
      <c r="B238" s="120"/>
      <c r="C238" s="25" t="s">
        <v>56</v>
      </c>
      <c r="D238" s="70">
        <v>0</v>
      </c>
      <c r="E238" s="69">
        <v>0</v>
      </c>
    </row>
    <row r="239" spans="1:5" ht="15.75" customHeight="1">
      <c r="A239" s="120"/>
      <c r="B239" s="120"/>
      <c r="C239" s="25" t="s">
        <v>6</v>
      </c>
      <c r="D239" s="70">
        <v>0</v>
      </c>
      <c r="E239" s="69">
        <v>0</v>
      </c>
    </row>
    <row r="240" spans="1:5" ht="15.75" customHeight="1">
      <c r="A240" s="120"/>
      <c r="B240" s="120"/>
      <c r="C240" s="25" t="s">
        <v>53</v>
      </c>
      <c r="D240" s="51"/>
      <c r="E240" s="52"/>
    </row>
    <row r="241" spans="1:5" ht="15.75" customHeight="1">
      <c r="A241" s="120"/>
      <c r="B241" s="120"/>
      <c r="C241" s="25" t="s">
        <v>54</v>
      </c>
      <c r="D241" s="70">
        <v>0</v>
      </c>
      <c r="E241" s="69">
        <v>0</v>
      </c>
    </row>
    <row r="242" spans="1:5" ht="15.75" customHeight="1">
      <c r="A242" s="120"/>
      <c r="B242" s="120"/>
      <c r="C242" s="25" t="s">
        <v>219</v>
      </c>
      <c r="D242" s="70">
        <v>75.04</v>
      </c>
      <c r="E242" s="69">
        <v>75.04</v>
      </c>
    </row>
    <row r="243" spans="1:5" ht="15.75" customHeight="1">
      <c r="A243" s="120"/>
      <c r="B243" s="120"/>
      <c r="C243" s="25" t="s">
        <v>146</v>
      </c>
      <c r="D243" s="70">
        <v>0</v>
      </c>
      <c r="E243" s="69">
        <v>0</v>
      </c>
    </row>
    <row r="244" spans="1:5" ht="15.75" customHeight="1">
      <c r="A244" s="120"/>
      <c r="B244" s="120"/>
      <c r="C244" s="25" t="s">
        <v>62</v>
      </c>
      <c r="D244" s="70">
        <v>0</v>
      </c>
      <c r="E244" s="69">
        <v>0</v>
      </c>
    </row>
    <row r="245" spans="1:5" ht="14.25" customHeight="1">
      <c r="A245" s="121"/>
      <c r="B245" s="121"/>
      <c r="C245" s="25" t="s">
        <v>151</v>
      </c>
      <c r="D245" s="73">
        <v>0</v>
      </c>
      <c r="E245" s="69">
        <v>0</v>
      </c>
    </row>
  </sheetData>
  <mergeCells count="45">
    <mergeCell ref="B12:E12"/>
    <mergeCell ref="B11:E11"/>
    <mergeCell ref="B37:B47"/>
    <mergeCell ref="A37:A47"/>
    <mergeCell ref="B48:B58"/>
    <mergeCell ref="A48:A58"/>
    <mergeCell ref="A59:A70"/>
    <mergeCell ref="B59:B70"/>
    <mergeCell ref="B17:B36"/>
    <mergeCell ref="A17:A36"/>
    <mergeCell ref="A196:A205"/>
    <mergeCell ref="B196:B205"/>
    <mergeCell ref="A206:A215"/>
    <mergeCell ref="B206:B215"/>
    <mergeCell ref="A216:A225"/>
    <mergeCell ref="B216:B225"/>
    <mergeCell ref="A226:A235"/>
    <mergeCell ref="B226:B235"/>
    <mergeCell ref="A236:A245"/>
    <mergeCell ref="B236:B245"/>
    <mergeCell ref="A122:A132"/>
    <mergeCell ref="B122:B132"/>
    <mergeCell ref="A133:A142"/>
    <mergeCell ref="B133:B142"/>
    <mergeCell ref="B71:B80"/>
    <mergeCell ref="A71:A80"/>
    <mergeCell ref="A143:A154"/>
    <mergeCell ref="B143:B154"/>
    <mergeCell ref="A155:A165"/>
    <mergeCell ref="B155:B165"/>
    <mergeCell ref="A81:A90"/>
    <mergeCell ref="B81:B90"/>
    <mergeCell ref="A91:A100"/>
    <mergeCell ref="B91:B100"/>
    <mergeCell ref="A101:A110"/>
    <mergeCell ref="B101:B110"/>
    <mergeCell ref="A111:A121"/>
    <mergeCell ref="B111:B121"/>
    <mergeCell ref="A176:A185"/>
    <mergeCell ref="B176:B185"/>
    <mergeCell ref="A186:A195"/>
    <mergeCell ref="B186:B195"/>
    <mergeCell ref="A166:A175"/>
    <mergeCell ref="B166:B175"/>
    <mergeCell ref="B10:C10"/>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56"/>
  <sheetViews>
    <sheetView view="pageLayout" zoomScale="73" zoomScaleSheetLayoutView="86" zoomScalePageLayoutView="73" workbookViewId="0" topLeftCell="A1">
      <selection activeCell="B12" sqref="B12:G12"/>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4"/>
    </row>
    <row r="2" ht="15">
      <c r="C2" s="4"/>
    </row>
    <row r="3" spans="3:7" ht="15">
      <c r="C3" s="4"/>
      <c r="G3" s="5" t="s">
        <v>29</v>
      </c>
    </row>
    <row r="4" spans="3:7" ht="15">
      <c r="C4" s="4"/>
      <c r="G4" s="5" t="s">
        <v>18</v>
      </c>
    </row>
    <row r="5" spans="3:7" ht="15">
      <c r="C5" s="4"/>
      <c r="G5" s="5" t="s">
        <v>19</v>
      </c>
    </row>
    <row r="6" spans="3:7" ht="15">
      <c r="C6" s="4"/>
      <c r="G6" s="5" t="s">
        <v>20</v>
      </c>
    </row>
    <row r="7" spans="3:7" ht="15">
      <c r="C7" s="4"/>
      <c r="G7" s="5" t="s">
        <v>48</v>
      </c>
    </row>
    <row r="8" spans="3:7" ht="15">
      <c r="C8" s="4"/>
      <c r="G8" s="5" t="s">
        <v>51</v>
      </c>
    </row>
    <row r="9" ht="15">
      <c r="C9" s="4"/>
    </row>
    <row r="10" spans="3:7" ht="15">
      <c r="C10" s="4"/>
      <c r="G10" s="5" t="s">
        <v>30</v>
      </c>
    </row>
    <row r="11" spans="2:7" ht="15">
      <c r="B11" s="143" t="s">
        <v>31</v>
      </c>
      <c r="C11" s="143"/>
      <c r="D11" s="143"/>
      <c r="E11" s="143"/>
      <c r="F11" s="143"/>
      <c r="G11" s="143"/>
    </row>
    <row r="12" spans="2:7" ht="32.25" customHeight="1">
      <c r="B12" s="188" t="s">
        <v>262</v>
      </c>
      <c r="C12" s="189"/>
      <c r="D12" s="189"/>
      <c r="E12" s="189"/>
      <c r="F12" s="189"/>
      <c r="G12" s="189"/>
    </row>
    <row r="13" spans="2:7" ht="15">
      <c r="B13" s="143"/>
      <c r="C13" s="143"/>
      <c r="D13" s="143"/>
      <c r="E13" s="143"/>
      <c r="F13" s="143"/>
      <c r="G13" s="143"/>
    </row>
    <row r="14" spans="2:7" ht="15">
      <c r="B14" s="6"/>
      <c r="C14" s="6"/>
      <c r="D14" s="6"/>
      <c r="E14" s="6"/>
      <c r="F14" s="6"/>
      <c r="G14" s="6"/>
    </row>
    <row r="15" ht="9" customHeight="1"/>
    <row r="16" spans="1:7" ht="30.75" customHeight="1">
      <c r="A16" s="163" t="s">
        <v>7</v>
      </c>
      <c r="B16" s="154" t="s">
        <v>32</v>
      </c>
      <c r="C16" s="154" t="s">
        <v>33</v>
      </c>
      <c r="D16" s="151" t="s">
        <v>52</v>
      </c>
      <c r="E16" s="152"/>
      <c r="F16" s="153"/>
      <c r="G16" s="154" t="s">
        <v>35</v>
      </c>
    </row>
    <row r="17" spans="1:7" ht="15.75" customHeight="1">
      <c r="A17" s="164"/>
      <c r="B17" s="155"/>
      <c r="C17" s="155"/>
      <c r="D17" s="154" t="s">
        <v>34</v>
      </c>
      <c r="E17" s="161" t="s">
        <v>12</v>
      </c>
      <c r="F17" s="162"/>
      <c r="G17" s="155"/>
    </row>
    <row r="18" spans="1:7" ht="32.25" customHeight="1">
      <c r="A18" s="165"/>
      <c r="B18" s="156"/>
      <c r="C18" s="156"/>
      <c r="D18" s="156"/>
      <c r="E18" s="40" t="s">
        <v>13</v>
      </c>
      <c r="F18" s="39" t="s">
        <v>14</v>
      </c>
      <c r="G18" s="156"/>
    </row>
    <row r="19" spans="1:7" ht="16.5" customHeight="1">
      <c r="A19" s="30">
        <v>1</v>
      </c>
      <c r="B19" s="30">
        <v>2</v>
      </c>
      <c r="C19" s="30">
        <v>3</v>
      </c>
      <c r="D19" s="30">
        <v>4</v>
      </c>
      <c r="E19" s="31">
        <v>5</v>
      </c>
      <c r="F19" s="32">
        <v>6</v>
      </c>
      <c r="G19" s="32">
        <v>7</v>
      </c>
    </row>
    <row r="20" spans="1:7" ht="16.5" customHeight="1">
      <c r="A20" s="145" t="s">
        <v>113</v>
      </c>
      <c r="B20" s="145"/>
      <c r="C20" s="145"/>
      <c r="D20" s="145"/>
      <c r="E20" s="145"/>
      <c r="F20" s="145"/>
      <c r="G20" s="145"/>
    </row>
    <row r="21" spans="1:7" ht="15.75" customHeight="1">
      <c r="A21" s="146" t="s">
        <v>114</v>
      </c>
      <c r="B21" s="147"/>
      <c r="C21" s="147"/>
      <c r="D21" s="147"/>
      <c r="E21" s="147"/>
      <c r="F21" s="147"/>
      <c r="G21" s="148"/>
    </row>
    <row r="22" spans="1:7" ht="53.25" customHeight="1">
      <c r="A22" s="12"/>
      <c r="B22" s="26" t="s">
        <v>173</v>
      </c>
      <c r="C22" s="29" t="s">
        <v>174</v>
      </c>
      <c r="D22" s="94">
        <v>0</v>
      </c>
      <c r="E22" s="94">
        <v>1.29</v>
      </c>
      <c r="F22" s="94">
        <v>1.29</v>
      </c>
      <c r="G22" s="35"/>
    </row>
    <row r="23" spans="1:7" ht="14.25" customHeight="1">
      <c r="A23" s="141" t="s">
        <v>115</v>
      </c>
      <c r="B23" s="149"/>
      <c r="C23" s="149"/>
      <c r="D23" s="149"/>
      <c r="E23" s="149"/>
      <c r="F23" s="149"/>
      <c r="G23" s="150"/>
    </row>
    <row r="24" spans="1:7" ht="14.25" customHeight="1">
      <c r="A24" s="141" t="s">
        <v>175</v>
      </c>
      <c r="B24" s="139"/>
      <c r="C24" s="139"/>
      <c r="D24" s="139"/>
      <c r="E24" s="139"/>
      <c r="F24" s="139"/>
      <c r="G24" s="140"/>
    </row>
    <row r="25" spans="1:7" ht="40.5" customHeight="1">
      <c r="A25" s="17" t="s">
        <v>1</v>
      </c>
      <c r="B25" s="92" t="s">
        <v>176</v>
      </c>
      <c r="C25" s="29" t="s">
        <v>79</v>
      </c>
      <c r="D25" s="29">
        <v>1654.4</v>
      </c>
      <c r="E25" s="29">
        <v>1428.61</v>
      </c>
      <c r="F25" s="29">
        <v>1428.61</v>
      </c>
      <c r="G25" s="95"/>
    </row>
    <row r="26" spans="1:7" ht="52.5" customHeight="1">
      <c r="A26" s="85" t="s">
        <v>2</v>
      </c>
      <c r="B26" s="26" t="s">
        <v>177</v>
      </c>
      <c r="C26" s="29" t="s">
        <v>15</v>
      </c>
      <c r="D26" s="96">
        <v>0</v>
      </c>
      <c r="E26" s="80">
        <v>100</v>
      </c>
      <c r="F26" s="94">
        <v>100</v>
      </c>
      <c r="G26" s="36"/>
    </row>
    <row r="27" spans="1:7" ht="16.5" customHeight="1">
      <c r="A27" s="144" t="s">
        <v>178</v>
      </c>
      <c r="B27" s="144"/>
      <c r="C27" s="144"/>
      <c r="D27" s="144"/>
      <c r="E27" s="144"/>
      <c r="F27" s="144"/>
      <c r="G27" s="144"/>
    </row>
    <row r="28" spans="1:7" ht="16.5" customHeight="1">
      <c r="A28" s="132" t="s">
        <v>179</v>
      </c>
      <c r="B28" s="132"/>
      <c r="C28" s="132"/>
      <c r="D28" s="132"/>
      <c r="E28" s="132"/>
      <c r="F28" s="132"/>
      <c r="G28" s="132"/>
    </row>
    <row r="29" spans="1:7" ht="82.5" customHeight="1">
      <c r="A29" s="74"/>
      <c r="B29" s="26" t="s">
        <v>180</v>
      </c>
      <c r="C29" s="29" t="s">
        <v>174</v>
      </c>
      <c r="D29" s="94">
        <v>1.37</v>
      </c>
      <c r="E29" s="94">
        <v>1.4</v>
      </c>
      <c r="F29" s="94">
        <v>1.4</v>
      </c>
      <c r="G29" s="75"/>
    </row>
    <row r="30" spans="1:7" ht="16.5" customHeight="1">
      <c r="A30" s="137" t="s">
        <v>181</v>
      </c>
      <c r="B30" s="137"/>
      <c r="C30" s="137"/>
      <c r="D30" s="137"/>
      <c r="E30" s="137"/>
      <c r="F30" s="137"/>
      <c r="G30" s="137"/>
    </row>
    <row r="31" spans="1:7" ht="16.5" customHeight="1">
      <c r="A31" s="97" t="s">
        <v>63</v>
      </c>
      <c r="B31" s="81" t="s">
        <v>116</v>
      </c>
      <c r="C31" s="79" t="s">
        <v>16</v>
      </c>
      <c r="D31" s="80">
        <v>51</v>
      </c>
      <c r="E31" s="80">
        <v>51</v>
      </c>
      <c r="F31" s="94">
        <v>51</v>
      </c>
      <c r="G31" s="37"/>
    </row>
    <row r="32" spans="1:7" ht="30" customHeight="1">
      <c r="A32" s="85" t="s">
        <v>64</v>
      </c>
      <c r="B32" s="82" t="s">
        <v>117</v>
      </c>
      <c r="C32" s="86" t="s">
        <v>118</v>
      </c>
      <c r="D32" s="80">
        <v>4476.8</v>
      </c>
      <c r="E32" s="80">
        <v>4255</v>
      </c>
      <c r="F32" s="94">
        <v>4255</v>
      </c>
      <c r="G32" s="98"/>
    </row>
    <row r="33" spans="1:7" ht="16.5" customHeight="1">
      <c r="A33" s="97" t="s">
        <v>256</v>
      </c>
      <c r="B33" s="34" t="s">
        <v>119</v>
      </c>
      <c r="C33" s="79" t="s">
        <v>16</v>
      </c>
      <c r="D33" s="80">
        <v>4380</v>
      </c>
      <c r="E33" s="80">
        <v>4380</v>
      </c>
      <c r="F33" s="94">
        <v>4380</v>
      </c>
      <c r="G33" s="37"/>
    </row>
    <row r="34" spans="1:7" ht="31.5" customHeight="1">
      <c r="A34" s="29" t="s">
        <v>257</v>
      </c>
      <c r="B34" s="26" t="s">
        <v>182</v>
      </c>
      <c r="C34" s="29" t="s">
        <v>16</v>
      </c>
      <c r="D34" s="94">
        <v>0</v>
      </c>
      <c r="E34" s="94">
        <v>0</v>
      </c>
      <c r="F34" s="94">
        <v>0</v>
      </c>
      <c r="G34" s="76"/>
    </row>
    <row r="35" spans="1:7" ht="31.5" customHeight="1">
      <c r="A35" s="29" t="s">
        <v>258</v>
      </c>
      <c r="B35" s="26" t="s">
        <v>183</v>
      </c>
      <c r="C35" s="29" t="s">
        <v>184</v>
      </c>
      <c r="D35" s="94">
        <v>54.6</v>
      </c>
      <c r="E35" s="94">
        <v>48.3</v>
      </c>
      <c r="F35" s="94">
        <v>48.3</v>
      </c>
      <c r="G35" s="87"/>
    </row>
    <row r="36" spans="1:7" ht="28.5" customHeight="1">
      <c r="A36" s="29" t="s">
        <v>259</v>
      </c>
      <c r="B36" s="26" t="s">
        <v>185</v>
      </c>
      <c r="C36" s="29" t="s">
        <v>16</v>
      </c>
      <c r="D36" s="94">
        <v>2</v>
      </c>
      <c r="E36" s="94">
        <v>3</v>
      </c>
      <c r="F36" s="94">
        <v>3</v>
      </c>
      <c r="G36" s="12"/>
    </row>
    <row r="37" spans="1:7" ht="15.75" customHeight="1">
      <c r="A37" s="141" t="s">
        <v>186</v>
      </c>
      <c r="B37" s="139"/>
      <c r="C37" s="139"/>
      <c r="D37" s="139"/>
      <c r="E37" s="139"/>
      <c r="F37" s="139"/>
      <c r="G37" s="140"/>
    </row>
    <row r="38" spans="1:7" ht="30" customHeight="1">
      <c r="A38" s="29" t="s">
        <v>260</v>
      </c>
      <c r="B38" s="26" t="s">
        <v>120</v>
      </c>
      <c r="C38" s="29" t="s">
        <v>78</v>
      </c>
      <c r="D38" s="94">
        <v>0</v>
      </c>
      <c r="E38" s="94">
        <v>4</v>
      </c>
      <c r="F38" s="94">
        <v>4</v>
      </c>
      <c r="G38" s="77"/>
    </row>
    <row r="39" spans="1:7" ht="16.5" customHeight="1">
      <c r="A39" s="157" t="s">
        <v>121</v>
      </c>
      <c r="B39" s="158"/>
      <c r="C39" s="158"/>
      <c r="D39" s="158"/>
      <c r="E39" s="158"/>
      <c r="F39" s="158"/>
      <c r="G39" s="159"/>
    </row>
    <row r="40" spans="1:7" ht="14.25" customHeight="1">
      <c r="A40" s="132" t="s">
        <v>122</v>
      </c>
      <c r="B40" s="132"/>
      <c r="C40" s="132"/>
      <c r="D40" s="132"/>
      <c r="E40" s="132"/>
      <c r="F40" s="132"/>
      <c r="G40" s="132"/>
    </row>
    <row r="41" spans="1:7" ht="18.75" customHeight="1">
      <c r="A41" s="99"/>
      <c r="B41" s="100" t="s">
        <v>123</v>
      </c>
      <c r="C41" s="101" t="s">
        <v>78</v>
      </c>
      <c r="D41" s="102">
        <v>29000</v>
      </c>
      <c r="E41" s="102">
        <v>29000</v>
      </c>
      <c r="F41" s="102">
        <v>29000</v>
      </c>
      <c r="G41" s="78"/>
    </row>
    <row r="42" spans="1:7" ht="82.5" customHeight="1">
      <c r="A42" s="103"/>
      <c r="B42" s="26" t="s">
        <v>180</v>
      </c>
      <c r="C42" s="29" t="s">
        <v>174</v>
      </c>
      <c r="D42" s="94">
        <v>0</v>
      </c>
      <c r="E42" s="94">
        <v>1.53</v>
      </c>
      <c r="F42" s="94">
        <v>1.53</v>
      </c>
      <c r="G42" s="104"/>
    </row>
    <row r="43" spans="1:7" ht="16.5" customHeight="1">
      <c r="A43" s="157" t="s">
        <v>124</v>
      </c>
      <c r="B43" s="166"/>
      <c r="C43" s="166"/>
      <c r="D43" s="166"/>
      <c r="E43" s="166"/>
      <c r="F43" s="166"/>
      <c r="G43" s="167"/>
    </row>
    <row r="44" spans="1:7" ht="16.5" customHeight="1">
      <c r="A44" s="79" t="s">
        <v>65</v>
      </c>
      <c r="B44" s="34" t="s">
        <v>80</v>
      </c>
      <c r="C44" s="79" t="s">
        <v>81</v>
      </c>
      <c r="D44" s="80">
        <v>7</v>
      </c>
      <c r="E44" s="80">
        <v>7</v>
      </c>
      <c r="F44" s="107">
        <v>7</v>
      </c>
      <c r="G44" s="38"/>
    </row>
    <row r="45" spans="1:7" ht="16.5" customHeight="1">
      <c r="A45" s="85" t="s">
        <v>67</v>
      </c>
      <c r="B45" s="26" t="s">
        <v>82</v>
      </c>
      <c r="C45" s="79" t="s">
        <v>78</v>
      </c>
      <c r="D45" s="80">
        <v>0</v>
      </c>
      <c r="E45" s="80">
        <v>28</v>
      </c>
      <c r="F45" s="107">
        <v>28</v>
      </c>
      <c r="G45" s="38"/>
    </row>
    <row r="46" spans="1:7" ht="31.5" customHeight="1">
      <c r="A46" s="79" t="s">
        <v>68</v>
      </c>
      <c r="B46" s="26" t="s">
        <v>84</v>
      </c>
      <c r="C46" s="79" t="s">
        <v>15</v>
      </c>
      <c r="D46" s="80">
        <v>100</v>
      </c>
      <c r="E46" s="80">
        <v>100</v>
      </c>
      <c r="F46" s="107">
        <v>100</v>
      </c>
      <c r="G46" s="38"/>
    </row>
    <row r="47" spans="1:7" ht="31.5" customHeight="1">
      <c r="A47" s="79" t="s">
        <v>69</v>
      </c>
      <c r="B47" s="26" t="s">
        <v>125</v>
      </c>
      <c r="C47" s="79" t="s">
        <v>78</v>
      </c>
      <c r="D47" s="80">
        <v>0</v>
      </c>
      <c r="E47" s="80">
        <v>1</v>
      </c>
      <c r="F47" s="107">
        <v>1</v>
      </c>
      <c r="G47" s="38"/>
    </row>
    <row r="48" spans="1:7" ht="16.5" customHeight="1">
      <c r="A48" s="160" t="s">
        <v>126</v>
      </c>
      <c r="B48" s="160"/>
      <c r="C48" s="160"/>
      <c r="D48" s="160"/>
      <c r="E48" s="160"/>
      <c r="F48" s="160"/>
      <c r="G48" s="160"/>
    </row>
    <row r="49" spans="1:7" ht="15" customHeight="1">
      <c r="A49" s="132" t="s">
        <v>127</v>
      </c>
      <c r="B49" s="132"/>
      <c r="C49" s="132"/>
      <c r="D49" s="132"/>
      <c r="E49" s="132"/>
      <c r="F49" s="132"/>
      <c r="G49" s="132"/>
    </row>
    <row r="50" spans="1:7" ht="54.75" customHeight="1">
      <c r="A50" s="78"/>
      <c r="B50" s="100" t="s">
        <v>187</v>
      </c>
      <c r="C50" s="101" t="s">
        <v>15</v>
      </c>
      <c r="D50" s="102">
        <v>100</v>
      </c>
      <c r="E50" s="102">
        <v>100</v>
      </c>
      <c r="F50" s="102">
        <v>100</v>
      </c>
      <c r="G50" s="78"/>
    </row>
    <row r="51" spans="1:7" ht="16.5" customHeight="1">
      <c r="A51" s="142" t="s">
        <v>188</v>
      </c>
      <c r="B51" s="142"/>
      <c r="C51" s="142"/>
      <c r="D51" s="142"/>
      <c r="E51" s="142"/>
      <c r="F51" s="142"/>
      <c r="G51" s="142"/>
    </row>
    <row r="52" spans="1:7" ht="16.5" customHeight="1">
      <c r="A52" s="105" t="s">
        <v>73</v>
      </c>
      <c r="B52" s="26" t="s">
        <v>189</v>
      </c>
      <c r="C52" s="29" t="s">
        <v>16</v>
      </c>
      <c r="D52" s="94">
        <v>0</v>
      </c>
      <c r="E52" s="94">
        <v>1</v>
      </c>
      <c r="F52" s="94">
        <v>1</v>
      </c>
      <c r="G52" s="106"/>
    </row>
    <row r="53" spans="1:7" ht="16.5" customHeight="1">
      <c r="A53" s="105" t="s">
        <v>74</v>
      </c>
      <c r="B53" s="26" t="s">
        <v>129</v>
      </c>
      <c r="C53" s="89" t="s">
        <v>16</v>
      </c>
      <c r="D53" s="107">
        <v>1</v>
      </c>
      <c r="E53" s="107">
        <v>0</v>
      </c>
      <c r="F53" s="107">
        <v>0</v>
      </c>
      <c r="G53" s="37"/>
    </row>
    <row r="54" spans="1:7" ht="30.75" customHeight="1">
      <c r="A54" s="85" t="s">
        <v>75</v>
      </c>
      <c r="B54" s="26" t="s">
        <v>131</v>
      </c>
      <c r="C54" s="29" t="s">
        <v>16</v>
      </c>
      <c r="D54" s="94">
        <v>1</v>
      </c>
      <c r="E54" s="94">
        <v>0</v>
      </c>
      <c r="F54" s="107">
        <v>0</v>
      </c>
      <c r="G54" s="7"/>
    </row>
    <row r="55" spans="1:7" ht="18.75" customHeight="1">
      <c r="A55" s="133" t="s">
        <v>145</v>
      </c>
      <c r="B55" s="134"/>
      <c r="C55" s="135"/>
      <c r="D55" s="135"/>
      <c r="E55" s="135"/>
      <c r="F55" s="135"/>
      <c r="G55" s="136"/>
    </row>
    <row r="56" spans="1:7" ht="17.25" customHeight="1">
      <c r="A56" s="132" t="s">
        <v>190</v>
      </c>
      <c r="B56" s="132"/>
      <c r="C56" s="132"/>
      <c r="D56" s="132"/>
      <c r="E56" s="132"/>
      <c r="F56" s="132"/>
      <c r="G56" s="132"/>
    </row>
    <row r="57" ht="31.5" customHeight="1"/>
    <row r="58" ht="32.25" customHeight="1"/>
    <row r="59" ht="17.25" customHeight="1"/>
    <row r="60" ht="45.75" customHeight="1"/>
    <row r="61" ht="74.25" customHeight="1"/>
    <row r="62" ht="15.75" customHeight="1"/>
    <row r="63" ht="32.25" customHeight="1"/>
    <row r="64" ht="32.25" customHeight="1"/>
    <row r="65" ht="32.25" customHeight="1"/>
    <row r="66" ht="22.5" customHeight="1"/>
    <row r="67" ht="48" customHeight="1"/>
    <row r="68" ht="21" customHeight="1"/>
    <row r="69" ht="21.75" customHeight="1"/>
    <row r="70" ht="19.5" customHeight="1"/>
    <row r="71" ht="21.75" customHeight="1"/>
    <row r="72" ht="32.25" customHeight="1"/>
    <row r="73" ht="21.75" customHeight="1"/>
    <row r="74" ht="46.5" customHeight="1"/>
    <row r="75" ht="75.75" customHeight="1"/>
    <row r="76" ht="18" customHeight="1"/>
    <row r="77" ht="15.75" customHeight="1"/>
    <row r="78" ht="47.25" customHeight="1"/>
    <row r="79" ht="18" customHeight="1"/>
    <row r="80" ht="17.25" customHeight="1"/>
    <row r="81" ht="30.75" customHeight="1"/>
    <row r="82" ht="45" customHeight="1"/>
    <row r="83" ht="48" customHeight="1"/>
    <row r="84" ht="46.5" customHeight="1"/>
    <row r="85" ht="45" customHeight="1"/>
    <row r="86" ht="17.25" customHeight="1"/>
    <row r="87" ht="47.25" customHeight="1"/>
    <row r="88" ht="26.25" customHeight="1"/>
    <row r="90" ht="14.25" customHeight="1"/>
    <row r="91" ht="45" customHeight="1"/>
    <row r="92" ht="18" customHeight="1"/>
    <row r="93" ht="18" customHeight="1"/>
    <row r="94" ht="28.5" customHeight="1"/>
    <row r="95" ht="16.5" customHeight="1"/>
    <row r="96" ht="29.25" customHeight="1"/>
    <row r="97" ht="17.25" customHeight="1"/>
    <row r="98" ht="16.5" customHeight="1"/>
    <row r="99" ht="15" customHeight="1"/>
    <row r="100" ht="27.75" customHeight="1"/>
    <row r="101" ht="15" customHeight="1"/>
    <row r="102" ht="43.5" customHeight="1"/>
    <row r="103" ht="17.25" customHeight="1"/>
    <row r="104" ht="61.5" customHeight="1"/>
    <row r="105" ht="62.25" customHeight="1"/>
    <row r="106" ht="15.75" customHeight="1"/>
    <row r="107" ht="30" customHeight="1"/>
    <row r="108" ht="75.75" customHeight="1"/>
    <row r="109" ht="30" customHeight="1"/>
    <row r="110" ht="47.25" customHeight="1"/>
  </sheetData>
  <mergeCells count="26">
    <mergeCell ref="B12:G12"/>
    <mergeCell ref="A23:G23"/>
    <mergeCell ref="A24:G24"/>
    <mergeCell ref="C16:C18"/>
    <mergeCell ref="A39:G39"/>
    <mergeCell ref="A37:G37"/>
    <mergeCell ref="A48:G48"/>
    <mergeCell ref="E17:F17"/>
    <mergeCell ref="A16:A18"/>
    <mergeCell ref="B16:B18"/>
    <mergeCell ref="A43:G43"/>
    <mergeCell ref="A30:G30"/>
    <mergeCell ref="A28:G28"/>
    <mergeCell ref="A40:G40"/>
    <mergeCell ref="B11:G11"/>
    <mergeCell ref="A27:G27"/>
    <mergeCell ref="A20:G20"/>
    <mergeCell ref="A21:G21"/>
    <mergeCell ref="B13:G13"/>
    <mergeCell ref="D16:F16"/>
    <mergeCell ref="G16:G18"/>
    <mergeCell ref="D17:D18"/>
    <mergeCell ref="A51:G51"/>
    <mergeCell ref="A49:G49"/>
    <mergeCell ref="A55:G55"/>
    <mergeCell ref="A56:G56"/>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70"/>
  <sheetViews>
    <sheetView tabSelected="1" view="pageLayout" zoomScale="66" zoomScalePageLayoutView="66" workbookViewId="0" topLeftCell="A1">
      <selection activeCell="A12" sqref="A12:F12"/>
    </sheetView>
  </sheetViews>
  <sheetFormatPr defaultColWidth="9.140625" defaultRowHeight="15"/>
  <cols>
    <col min="1" max="1" width="8.7109375" style="1" customWidth="1"/>
    <col min="2" max="2" width="56.140625" style="1" customWidth="1"/>
    <col min="3" max="3" width="13.57421875" style="1" customWidth="1"/>
    <col min="4" max="4" width="14.140625" style="1" customWidth="1"/>
    <col min="5" max="5" width="88.421875" style="1" customWidth="1"/>
    <col min="6" max="6" width="53.00390625" style="1" customWidth="1"/>
    <col min="7" max="16384" width="9.140625" style="1" customWidth="1"/>
  </cols>
  <sheetData>
    <row r="1" spans="1:6" ht="15">
      <c r="A1" s="8"/>
      <c r="B1" s="8"/>
      <c r="C1" s="8"/>
      <c r="D1" s="8"/>
      <c r="E1" s="8"/>
      <c r="F1" s="8"/>
    </row>
    <row r="2" spans="1:6" ht="15">
      <c r="A2" s="8"/>
      <c r="B2" s="8"/>
      <c r="C2" s="8"/>
      <c r="D2" s="8"/>
      <c r="E2" s="8"/>
      <c r="F2" s="18" t="s">
        <v>36</v>
      </c>
    </row>
    <row r="3" spans="1:6" ht="15">
      <c r="A3" s="8"/>
      <c r="B3" s="8"/>
      <c r="C3" s="8"/>
      <c r="D3" s="8"/>
      <c r="E3" s="8"/>
      <c r="F3" s="18" t="s">
        <v>18</v>
      </c>
    </row>
    <row r="4" spans="1:6" ht="15">
      <c r="A4" s="8"/>
      <c r="B4" s="8"/>
      <c r="C4" s="8"/>
      <c r="D4" s="8"/>
      <c r="E4" s="8"/>
      <c r="F4" s="18" t="s">
        <v>19</v>
      </c>
    </row>
    <row r="5" spans="1:6" ht="15">
      <c r="A5" s="8"/>
      <c r="B5" s="8"/>
      <c r="C5" s="8"/>
      <c r="D5" s="8"/>
      <c r="E5" s="8"/>
      <c r="F5" s="18" t="s">
        <v>20</v>
      </c>
    </row>
    <row r="6" spans="1:6" ht="15">
      <c r="A6" s="8"/>
      <c r="B6" s="8"/>
      <c r="C6" s="8"/>
      <c r="D6" s="8"/>
      <c r="E6" s="8"/>
      <c r="F6" s="18" t="s">
        <v>48</v>
      </c>
    </row>
    <row r="7" spans="1:6" ht="15">
      <c r="A7" s="8"/>
      <c r="B7" s="8"/>
      <c r="C7" s="8"/>
      <c r="D7" s="8"/>
      <c r="E7" s="8"/>
      <c r="F7" s="18" t="s">
        <v>49</v>
      </c>
    </row>
    <row r="8" spans="1:6" ht="15">
      <c r="A8" s="8"/>
      <c r="B8" s="8"/>
      <c r="C8" s="8"/>
      <c r="D8" s="8"/>
      <c r="E8" s="8"/>
      <c r="F8" s="13"/>
    </row>
    <row r="9" spans="1:6" ht="15">
      <c r="A9" s="8"/>
      <c r="B9" s="8"/>
      <c r="C9" s="8"/>
      <c r="D9" s="8"/>
      <c r="E9" s="8"/>
      <c r="F9" s="18" t="s">
        <v>11</v>
      </c>
    </row>
    <row r="10" spans="1:6" ht="15">
      <c r="A10" s="8"/>
      <c r="B10" s="8"/>
      <c r="C10" s="8"/>
      <c r="D10" s="8"/>
      <c r="E10" s="8"/>
      <c r="F10" s="8"/>
    </row>
    <row r="11" spans="1:6" ht="15">
      <c r="A11" s="128" t="s">
        <v>31</v>
      </c>
      <c r="B11" s="128"/>
      <c r="C11" s="128"/>
      <c r="D11" s="128"/>
      <c r="E11" s="128"/>
      <c r="F11" s="128"/>
    </row>
    <row r="12" spans="1:6" ht="31.5" customHeight="1">
      <c r="A12" s="190" t="s">
        <v>263</v>
      </c>
      <c r="B12" s="190"/>
      <c r="C12" s="190"/>
      <c r="D12" s="190"/>
      <c r="E12" s="190"/>
      <c r="F12" s="190"/>
    </row>
    <row r="13" spans="1:6" ht="15">
      <c r="A13" s="181"/>
      <c r="B13" s="181"/>
      <c r="C13" s="181"/>
      <c r="D13" s="181"/>
      <c r="E13" s="181"/>
      <c r="F13" s="181"/>
    </row>
    <row r="14" spans="1:6" ht="15">
      <c r="A14" s="10"/>
      <c r="B14" s="10"/>
      <c r="C14" s="10"/>
      <c r="D14" s="10"/>
      <c r="E14" s="10"/>
      <c r="F14" s="10"/>
    </row>
    <row r="15" spans="1:6" ht="15">
      <c r="A15" s="11"/>
      <c r="B15" s="11"/>
      <c r="C15" s="11"/>
      <c r="D15" s="11"/>
      <c r="E15" s="11"/>
      <c r="F15" s="11"/>
    </row>
    <row r="16" spans="1:6" ht="58.5" customHeight="1">
      <c r="A16" s="16" t="s">
        <v>7</v>
      </c>
      <c r="B16" s="20" t="s">
        <v>37</v>
      </c>
      <c r="C16" s="21" t="s">
        <v>38</v>
      </c>
      <c r="D16" s="16" t="s">
        <v>39</v>
      </c>
      <c r="E16" s="20" t="s">
        <v>40</v>
      </c>
      <c r="F16" s="20" t="s">
        <v>41</v>
      </c>
    </row>
    <row r="17" spans="1:6" ht="15" customHeight="1">
      <c r="A17" s="17">
        <v>1</v>
      </c>
      <c r="B17" s="22">
        <v>2</v>
      </c>
      <c r="C17" s="22">
        <v>3</v>
      </c>
      <c r="D17" s="22">
        <v>4</v>
      </c>
      <c r="E17" s="22">
        <v>5</v>
      </c>
      <c r="F17" s="22">
        <v>6</v>
      </c>
    </row>
    <row r="18" spans="1:6" ht="15" customHeight="1">
      <c r="A18" s="145" t="s">
        <v>113</v>
      </c>
      <c r="B18" s="145"/>
      <c r="C18" s="145"/>
      <c r="D18" s="145"/>
      <c r="E18" s="145"/>
      <c r="F18" s="145"/>
    </row>
    <row r="19" spans="1:6" ht="15" customHeight="1">
      <c r="A19" s="168" t="s">
        <v>83</v>
      </c>
      <c r="B19" s="182"/>
      <c r="C19" s="182"/>
      <c r="D19" s="182"/>
      <c r="E19" s="182"/>
      <c r="F19" s="183"/>
    </row>
    <row r="20" spans="1:6" ht="17.25" customHeight="1">
      <c r="A20" s="146" t="s">
        <v>191</v>
      </c>
      <c r="B20" s="147"/>
      <c r="C20" s="147"/>
      <c r="D20" s="147"/>
      <c r="E20" s="147"/>
      <c r="F20" s="148"/>
    </row>
    <row r="21" spans="1:6" ht="15" customHeight="1">
      <c r="A21" s="138" t="s">
        <v>192</v>
      </c>
      <c r="B21" s="172"/>
      <c r="C21" s="172"/>
      <c r="D21" s="172"/>
      <c r="E21" s="172"/>
      <c r="F21" s="172"/>
    </row>
    <row r="22" spans="1:6" ht="177.75" customHeight="1">
      <c r="A22" s="29" t="s">
        <v>1</v>
      </c>
      <c r="B22" s="27" t="s">
        <v>154</v>
      </c>
      <c r="C22" s="53">
        <v>43466</v>
      </c>
      <c r="D22" s="53">
        <v>43830</v>
      </c>
      <c r="E22" s="27" t="s">
        <v>242</v>
      </c>
      <c r="F22" s="28" t="s">
        <v>228</v>
      </c>
    </row>
    <row r="23" spans="1:6" ht="18" customHeight="1">
      <c r="A23" s="175" t="s">
        <v>155</v>
      </c>
      <c r="B23" s="174"/>
      <c r="C23" s="174"/>
      <c r="D23" s="174"/>
      <c r="E23" s="174"/>
      <c r="F23" s="174"/>
    </row>
    <row r="24" spans="1:6" ht="18" customHeight="1">
      <c r="A24" s="175" t="s">
        <v>156</v>
      </c>
      <c r="B24" s="174"/>
      <c r="C24" s="174"/>
      <c r="D24" s="174"/>
      <c r="E24" s="174"/>
      <c r="F24" s="174"/>
    </row>
    <row r="25" spans="1:6" ht="18" customHeight="1">
      <c r="A25" s="175" t="s">
        <v>157</v>
      </c>
      <c r="B25" s="174"/>
      <c r="C25" s="174"/>
      <c r="D25" s="174"/>
      <c r="E25" s="174"/>
      <c r="F25" s="174"/>
    </row>
    <row r="26" spans="1:6" ht="17.25" customHeight="1">
      <c r="A26" s="175" t="s">
        <v>193</v>
      </c>
      <c r="B26" s="174"/>
      <c r="C26" s="174"/>
      <c r="D26" s="174"/>
      <c r="E26" s="174"/>
      <c r="F26" s="174"/>
    </row>
    <row r="27" spans="1:6" ht="16.5" customHeight="1">
      <c r="A27" s="184" t="s">
        <v>132</v>
      </c>
      <c r="B27" s="185"/>
      <c r="C27" s="185"/>
      <c r="D27" s="185"/>
      <c r="E27" s="185"/>
      <c r="F27" s="185"/>
    </row>
    <row r="28" spans="1:6" ht="15.75" customHeight="1">
      <c r="A28" s="146" t="s">
        <v>194</v>
      </c>
      <c r="B28" s="147"/>
      <c r="C28" s="147"/>
      <c r="D28" s="147"/>
      <c r="E28" s="147"/>
      <c r="F28" s="148"/>
    </row>
    <row r="29" spans="1:6" ht="15" customHeight="1">
      <c r="A29" s="137" t="s">
        <v>195</v>
      </c>
      <c r="B29" s="137"/>
      <c r="C29" s="137"/>
      <c r="D29" s="137"/>
      <c r="E29" s="137"/>
      <c r="F29" s="137"/>
    </row>
    <row r="30" spans="1:6" ht="116.25" customHeight="1">
      <c r="A30" s="89" t="s">
        <v>63</v>
      </c>
      <c r="B30" s="84" t="s">
        <v>133</v>
      </c>
      <c r="C30" s="53">
        <v>43466</v>
      </c>
      <c r="D30" s="53">
        <v>43830</v>
      </c>
      <c r="E30" s="23" t="s">
        <v>147</v>
      </c>
      <c r="F30" s="26" t="s">
        <v>229</v>
      </c>
    </row>
    <row r="31" spans="1:6" ht="15.75" customHeight="1">
      <c r="A31" s="169" t="s">
        <v>158</v>
      </c>
      <c r="B31" s="170"/>
      <c r="C31" s="170"/>
      <c r="D31" s="170"/>
      <c r="E31" s="170"/>
      <c r="F31" s="171"/>
    </row>
    <row r="32" spans="1:6" ht="144" customHeight="1">
      <c r="A32" s="21" t="s">
        <v>64</v>
      </c>
      <c r="B32" s="26" t="s">
        <v>134</v>
      </c>
      <c r="C32" s="53">
        <v>43466</v>
      </c>
      <c r="D32" s="53">
        <v>43830</v>
      </c>
      <c r="E32" s="23" t="s">
        <v>231</v>
      </c>
      <c r="F32" s="26" t="s">
        <v>230</v>
      </c>
    </row>
    <row r="33" spans="1:6" ht="16.5" customHeight="1">
      <c r="A33" s="169" t="s">
        <v>159</v>
      </c>
      <c r="B33" s="170"/>
      <c r="C33" s="170"/>
      <c r="D33" s="170"/>
      <c r="E33" s="170"/>
      <c r="F33" s="171"/>
    </row>
    <row r="34" spans="1:6" ht="127.5" customHeight="1">
      <c r="A34" s="89" t="s">
        <v>256</v>
      </c>
      <c r="B34" s="90" t="s">
        <v>135</v>
      </c>
      <c r="C34" s="53">
        <v>43466</v>
      </c>
      <c r="D34" s="53">
        <v>43830</v>
      </c>
      <c r="E34" s="23" t="s">
        <v>254</v>
      </c>
      <c r="F34" s="26" t="s">
        <v>232</v>
      </c>
    </row>
    <row r="35" spans="1:6" ht="18" customHeight="1">
      <c r="A35" s="169" t="s">
        <v>160</v>
      </c>
      <c r="B35" s="170"/>
      <c r="C35" s="170"/>
      <c r="D35" s="170"/>
      <c r="E35" s="170"/>
      <c r="F35" s="171"/>
    </row>
    <row r="36" spans="1:6" ht="139.5" customHeight="1">
      <c r="A36" s="89" t="s">
        <v>257</v>
      </c>
      <c r="B36" s="83" t="s">
        <v>136</v>
      </c>
      <c r="C36" s="53">
        <v>43466</v>
      </c>
      <c r="D36" s="53">
        <v>43830</v>
      </c>
      <c r="E36" s="111" t="s">
        <v>245</v>
      </c>
      <c r="F36" s="26" t="s">
        <v>233</v>
      </c>
    </row>
    <row r="37" spans="1:6" ht="17.25" customHeight="1">
      <c r="A37" s="169" t="s">
        <v>243</v>
      </c>
      <c r="B37" s="170"/>
      <c r="C37" s="170"/>
      <c r="D37" s="170"/>
      <c r="E37" s="170"/>
      <c r="F37" s="171"/>
    </row>
    <row r="38" spans="1:6" ht="17.25" customHeight="1">
      <c r="A38" s="169" t="s">
        <v>244</v>
      </c>
      <c r="B38" s="170"/>
      <c r="C38" s="170"/>
      <c r="D38" s="170"/>
      <c r="E38" s="170"/>
      <c r="F38" s="171"/>
    </row>
    <row r="39" spans="1:6" ht="166.5" customHeight="1">
      <c r="A39" s="89" t="s">
        <v>258</v>
      </c>
      <c r="B39" s="84" t="s">
        <v>137</v>
      </c>
      <c r="C39" s="53">
        <v>43466</v>
      </c>
      <c r="D39" s="53">
        <v>43830</v>
      </c>
      <c r="E39" s="23" t="s">
        <v>246</v>
      </c>
      <c r="F39" s="26" t="s">
        <v>234</v>
      </c>
    </row>
    <row r="40" spans="1:6" ht="17.25" customHeight="1">
      <c r="A40" s="169" t="s">
        <v>161</v>
      </c>
      <c r="B40" s="170"/>
      <c r="C40" s="170"/>
      <c r="D40" s="170"/>
      <c r="E40" s="170"/>
      <c r="F40" s="171"/>
    </row>
    <row r="41" spans="1:6" ht="17.25" customHeight="1">
      <c r="A41" s="178" t="s">
        <v>186</v>
      </c>
      <c r="B41" s="179"/>
      <c r="C41" s="179"/>
      <c r="D41" s="179"/>
      <c r="E41" s="179"/>
      <c r="F41" s="180"/>
    </row>
    <row r="42" spans="1:6" ht="130.5" customHeight="1">
      <c r="A42" s="89" t="s">
        <v>259</v>
      </c>
      <c r="B42" s="26" t="s">
        <v>138</v>
      </c>
      <c r="C42" s="91">
        <v>43466</v>
      </c>
      <c r="D42" s="91">
        <v>43830</v>
      </c>
      <c r="E42" s="23" t="s">
        <v>247</v>
      </c>
      <c r="F42" s="26" t="s">
        <v>235</v>
      </c>
    </row>
    <row r="43" spans="1:6" ht="17.25" customHeight="1">
      <c r="A43" s="169" t="s">
        <v>162</v>
      </c>
      <c r="B43" s="170"/>
      <c r="C43" s="170"/>
      <c r="D43" s="170"/>
      <c r="E43" s="170"/>
      <c r="F43" s="171"/>
    </row>
    <row r="44" spans="1:6" ht="131.25" customHeight="1">
      <c r="A44" s="89" t="s">
        <v>260</v>
      </c>
      <c r="B44" s="26" t="s">
        <v>139</v>
      </c>
      <c r="C44" s="88">
        <v>43466</v>
      </c>
      <c r="D44" s="88">
        <v>43830</v>
      </c>
      <c r="E44" s="23" t="s">
        <v>248</v>
      </c>
      <c r="F44" s="26" t="s">
        <v>235</v>
      </c>
    </row>
    <row r="45" spans="1:6" ht="14.25" customHeight="1">
      <c r="A45" s="169" t="s">
        <v>162</v>
      </c>
      <c r="B45" s="170"/>
      <c r="C45" s="170"/>
      <c r="D45" s="170"/>
      <c r="E45" s="170"/>
      <c r="F45" s="171"/>
    </row>
    <row r="46" spans="1:6" ht="14.25" customHeight="1">
      <c r="A46" s="168" t="s">
        <v>140</v>
      </c>
      <c r="B46" s="176"/>
      <c r="C46" s="176"/>
      <c r="D46" s="176"/>
      <c r="E46" s="176"/>
      <c r="F46" s="177"/>
    </row>
    <row r="47" spans="1:6" ht="24.75" customHeight="1">
      <c r="A47" s="138" t="s">
        <v>196</v>
      </c>
      <c r="B47" s="172"/>
      <c r="C47" s="172"/>
      <c r="D47" s="172"/>
      <c r="E47" s="172"/>
      <c r="F47" s="173"/>
    </row>
    <row r="48" spans="1:6" ht="16.5" customHeight="1">
      <c r="A48" s="138" t="s">
        <v>197</v>
      </c>
      <c r="B48" s="172"/>
      <c r="C48" s="172"/>
      <c r="D48" s="172"/>
      <c r="E48" s="172"/>
      <c r="F48" s="173"/>
    </row>
    <row r="49" spans="1:6" ht="143.25" customHeight="1">
      <c r="A49" s="89" t="s">
        <v>65</v>
      </c>
      <c r="B49" s="84" t="s">
        <v>86</v>
      </c>
      <c r="C49" s="53">
        <v>43466</v>
      </c>
      <c r="D49" s="53">
        <v>43830</v>
      </c>
      <c r="E49" s="26" t="s">
        <v>249</v>
      </c>
      <c r="F49" s="26" t="s">
        <v>236</v>
      </c>
    </row>
    <row r="50" spans="1:6" ht="18.75" customHeight="1">
      <c r="A50" s="175" t="s">
        <v>163</v>
      </c>
      <c r="B50" s="175"/>
      <c r="C50" s="175"/>
      <c r="D50" s="175"/>
      <c r="E50" s="175"/>
      <c r="F50" s="175"/>
    </row>
    <row r="51" spans="1:6" ht="18.75" customHeight="1">
      <c r="A51" s="175" t="s">
        <v>164</v>
      </c>
      <c r="B51" s="175"/>
      <c r="C51" s="175"/>
      <c r="D51" s="175"/>
      <c r="E51" s="175"/>
      <c r="F51" s="175"/>
    </row>
    <row r="52" spans="1:6" ht="132" customHeight="1">
      <c r="A52" s="89" t="s">
        <v>67</v>
      </c>
      <c r="B52" s="26" t="s">
        <v>138</v>
      </c>
      <c r="C52" s="91">
        <v>43466</v>
      </c>
      <c r="D52" s="91">
        <v>43830</v>
      </c>
      <c r="E52" s="23" t="s">
        <v>250</v>
      </c>
      <c r="F52" s="112" t="s">
        <v>237</v>
      </c>
    </row>
    <row r="53" spans="1:6" ht="18.75" customHeight="1">
      <c r="A53" s="169" t="s">
        <v>165</v>
      </c>
      <c r="B53" s="170"/>
      <c r="C53" s="170"/>
      <c r="D53" s="170"/>
      <c r="E53" s="170"/>
      <c r="F53" s="171"/>
    </row>
    <row r="54" spans="1:6" ht="156.75" customHeight="1">
      <c r="A54" s="89" t="s">
        <v>68</v>
      </c>
      <c r="B54" s="93" t="s">
        <v>87</v>
      </c>
      <c r="C54" s="53">
        <v>43466</v>
      </c>
      <c r="D54" s="53">
        <v>43830</v>
      </c>
      <c r="E54" s="26" t="s">
        <v>251</v>
      </c>
      <c r="F54" s="26" t="s">
        <v>238</v>
      </c>
    </row>
    <row r="55" spans="1:6" ht="12.75" customHeight="1">
      <c r="A55" s="175" t="s">
        <v>166</v>
      </c>
      <c r="B55" s="175"/>
      <c r="C55" s="175"/>
      <c r="D55" s="175"/>
      <c r="E55" s="175"/>
      <c r="F55" s="175"/>
    </row>
    <row r="56" spans="1:6" ht="12.75" customHeight="1">
      <c r="A56" s="175" t="s">
        <v>167</v>
      </c>
      <c r="B56" s="175"/>
      <c r="C56" s="175"/>
      <c r="D56" s="175"/>
      <c r="E56" s="175"/>
      <c r="F56" s="175"/>
    </row>
    <row r="57" spans="1:6" ht="15.75" customHeight="1">
      <c r="A57" s="144" t="s">
        <v>141</v>
      </c>
      <c r="B57" s="186"/>
      <c r="C57" s="186"/>
      <c r="D57" s="186"/>
      <c r="E57" s="186"/>
      <c r="F57" s="186"/>
    </row>
    <row r="58" spans="1:6" ht="13.5" customHeight="1">
      <c r="A58" s="137" t="s">
        <v>198</v>
      </c>
      <c r="B58" s="137"/>
      <c r="C58" s="137"/>
      <c r="D58" s="137"/>
      <c r="E58" s="137"/>
      <c r="F58" s="137"/>
    </row>
    <row r="59" spans="1:6" ht="16.5" customHeight="1">
      <c r="A59" s="137" t="s">
        <v>188</v>
      </c>
      <c r="B59" s="137"/>
      <c r="C59" s="137"/>
      <c r="D59" s="137"/>
      <c r="E59" s="137"/>
      <c r="F59" s="137"/>
    </row>
    <row r="60" spans="1:6" ht="91.5" customHeight="1">
      <c r="A60" s="89" t="s">
        <v>73</v>
      </c>
      <c r="B60" s="26" t="s">
        <v>142</v>
      </c>
      <c r="C60" s="53">
        <v>43466</v>
      </c>
      <c r="D60" s="53">
        <v>43830</v>
      </c>
      <c r="E60" s="26" t="s">
        <v>143</v>
      </c>
      <c r="F60" s="26" t="s">
        <v>239</v>
      </c>
    </row>
    <row r="61" spans="1:6" ht="15.75" customHeight="1">
      <c r="A61" s="175" t="s">
        <v>168</v>
      </c>
      <c r="B61" s="175"/>
      <c r="C61" s="175"/>
      <c r="D61" s="175"/>
      <c r="E61" s="175"/>
      <c r="F61" s="175"/>
    </row>
    <row r="62" spans="1:6" ht="15.75" customHeight="1">
      <c r="A62" s="175" t="s">
        <v>169</v>
      </c>
      <c r="B62" s="175"/>
      <c r="C62" s="175"/>
      <c r="D62" s="175"/>
      <c r="E62" s="175"/>
      <c r="F62" s="175"/>
    </row>
    <row r="63" spans="1:6" ht="17.25" customHeight="1">
      <c r="A63" s="137" t="s">
        <v>128</v>
      </c>
      <c r="B63" s="137"/>
      <c r="C63" s="137"/>
      <c r="D63" s="137"/>
      <c r="E63" s="137"/>
      <c r="F63" s="137"/>
    </row>
    <row r="64" spans="1:6" ht="87.75" customHeight="1">
      <c r="A64" s="89" t="s">
        <v>74</v>
      </c>
      <c r="B64" s="26" t="s">
        <v>144</v>
      </c>
      <c r="C64" s="53">
        <v>43466</v>
      </c>
      <c r="D64" s="53">
        <v>43830</v>
      </c>
      <c r="E64" s="26" t="s">
        <v>252</v>
      </c>
      <c r="F64" s="26" t="s">
        <v>240</v>
      </c>
    </row>
    <row r="65" spans="1:6" ht="18" customHeight="1">
      <c r="A65" s="175" t="s">
        <v>170</v>
      </c>
      <c r="B65" s="175"/>
      <c r="C65" s="175"/>
      <c r="D65" s="175"/>
      <c r="E65" s="175"/>
      <c r="F65" s="175"/>
    </row>
    <row r="66" spans="1:6" ht="17.25" customHeight="1">
      <c r="A66" s="137" t="s">
        <v>130</v>
      </c>
      <c r="B66" s="137"/>
      <c r="C66" s="137"/>
      <c r="D66" s="137"/>
      <c r="E66" s="137"/>
      <c r="F66" s="137"/>
    </row>
    <row r="67" spans="1:6" ht="102.75" customHeight="1">
      <c r="A67" s="89" t="s">
        <v>75</v>
      </c>
      <c r="B67" s="26" t="s">
        <v>171</v>
      </c>
      <c r="C67" s="53">
        <v>43466</v>
      </c>
      <c r="D67" s="53">
        <v>43830</v>
      </c>
      <c r="E67" s="26" t="s">
        <v>253</v>
      </c>
      <c r="F67" s="27" t="s">
        <v>241</v>
      </c>
    </row>
    <row r="68" spans="1:6" ht="16.5" customHeight="1">
      <c r="A68" s="175" t="s">
        <v>172</v>
      </c>
      <c r="B68" s="175"/>
      <c r="C68" s="175"/>
      <c r="D68" s="175"/>
      <c r="E68" s="175"/>
      <c r="F68" s="175"/>
    </row>
    <row r="69" spans="1:6" ht="16.5" customHeight="1">
      <c r="A69" s="168" t="s">
        <v>145</v>
      </c>
      <c r="B69" s="176"/>
      <c r="C69" s="176"/>
      <c r="D69" s="176"/>
      <c r="E69" s="176"/>
      <c r="F69" s="177"/>
    </row>
    <row r="70" spans="1:6" ht="18" customHeight="1">
      <c r="A70" s="138" t="s">
        <v>199</v>
      </c>
      <c r="B70" s="172"/>
      <c r="C70" s="172"/>
      <c r="D70" s="172"/>
      <c r="E70" s="172"/>
      <c r="F70" s="173"/>
    </row>
  </sheetData>
  <mergeCells count="42">
    <mergeCell ref="A37:F37"/>
    <mergeCell ref="A38:F38"/>
    <mergeCell ref="A43:F43"/>
    <mergeCell ref="A45:F45"/>
    <mergeCell ref="A51:F51"/>
    <mergeCell ref="A53:F53"/>
    <mergeCell ref="A56:F56"/>
    <mergeCell ref="A62:F62"/>
    <mergeCell ref="A40:F40"/>
    <mergeCell ref="A41:F41"/>
    <mergeCell ref="A46:F46"/>
    <mergeCell ref="A55:F55"/>
    <mergeCell ref="A57:F57"/>
    <mergeCell ref="A58:F58"/>
    <mergeCell ref="A23:F23"/>
    <mergeCell ref="A27:F27"/>
    <mergeCell ref="A28:F28"/>
    <mergeCell ref="A29:F29"/>
    <mergeCell ref="A31:F31"/>
    <mergeCell ref="A24:F24"/>
    <mergeCell ref="A25:F25"/>
    <mergeCell ref="A26:F26"/>
    <mergeCell ref="A35:F35"/>
    <mergeCell ref="A33:F33"/>
    <mergeCell ref="A47:F47"/>
    <mergeCell ref="A59:F59"/>
    <mergeCell ref="A50:F50"/>
    <mergeCell ref="A70:F70"/>
    <mergeCell ref="A61:F61"/>
    <mergeCell ref="A63:F63"/>
    <mergeCell ref="A65:F65"/>
    <mergeCell ref="A66:F66"/>
    <mergeCell ref="A11:F11"/>
    <mergeCell ref="A13:F13"/>
    <mergeCell ref="A12:F12"/>
    <mergeCell ref="A21:F21"/>
    <mergeCell ref="A18:F18"/>
    <mergeCell ref="A20:F20"/>
    <mergeCell ref="A19:F19"/>
    <mergeCell ref="A68:F68"/>
    <mergeCell ref="A69:F69"/>
    <mergeCell ref="A48:F48"/>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2020-03-19T08:39:01Z</cp:lastPrinted>
  <dcterms:created xsi:type="dcterms:W3CDTF">2014-05-05T16:51:08Z</dcterms:created>
  <dcterms:modified xsi:type="dcterms:W3CDTF">2020-04-06T11:34:56Z</dcterms:modified>
  <cp:category/>
  <cp:version/>
  <cp:contentType/>
  <cp:contentStatus/>
</cp:coreProperties>
</file>