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35" windowHeight="11760" activeTab="3"/>
  </bookViews>
  <sheets>
    <sheet name="использование средств 2019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#REF!</definedName>
    <definedName name="OLE_LINK7" localSheetId="2">#REF!</definedName>
  </definedNames>
  <calcPr calcId="124519"/>
</workbook>
</file>

<file path=xl/sharedStrings.xml><?xml version="1.0" encoding="utf-8"?>
<sst xmlns="http://schemas.openxmlformats.org/spreadsheetml/2006/main" count="692" uniqueCount="397">
  <si>
    <t>1.</t>
  </si>
  <si>
    <t>1.1.</t>
  </si>
  <si>
    <t>1.2.</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</si>
  <si>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</si>
  <si>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</si>
  <si>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</si>
  <si>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</si>
  <si>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</si>
  <si>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</si>
  <si>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</si>
  <si>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</si>
  <si>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1.1.2.</t>
  </si>
  <si>
    <t>Таблица 13</t>
  </si>
  <si>
    <t>текущий год</t>
  </si>
  <si>
    <t>план</t>
  </si>
  <si>
    <t>фактическое значение на конец года</t>
  </si>
  <si>
    <t>%</t>
  </si>
  <si>
    <t>ед.</t>
  </si>
  <si>
    <t>Приложение № 10</t>
  </si>
  <si>
    <t xml:space="preserve">              к Методическим указаниям</t>
  </si>
  <si>
    <t xml:space="preserve">              по разработке и реализации</t>
  </si>
  <si>
    <t xml:space="preserve">              муниципальных программ</t>
  </si>
  <si>
    <t>Таблица 10</t>
  </si>
  <si>
    <t>Отчет</t>
  </si>
  <si>
    <t>Наименование Программы, подпрограммы, основного мероприятия подпрограммы (Программы)</t>
  </si>
  <si>
    <t>ответственный исполнитель</t>
  </si>
  <si>
    <t xml:space="preserve">Программа </t>
  </si>
  <si>
    <t xml:space="preserve">             Целевая статья расходов</t>
  </si>
  <si>
    <t>Наименование Программы, подпрограммы, основного мероприятия</t>
  </si>
  <si>
    <t>оценка расходов &lt;*&gt;</t>
  </si>
  <si>
    <t>Приложение № 12</t>
  </si>
  <si>
    <t>Таблица 12</t>
  </si>
  <si>
    <t>Сведения</t>
  </si>
  <si>
    <t>наименование целевого индикатора достижения цели Программы, показателя решения задач подпрограммы (Программы)</t>
  </si>
  <si>
    <t>единица измерения</t>
  </si>
  <si>
    <t>год, предшествующий отчетному</t>
  </si>
  <si>
    <t>обоснование отклонений значений индикатора достижения цели Программы (показателя решения задачи подпрограммы (Программы)) на конец отчетного года ( при наличии)</t>
  </si>
  <si>
    <t>Приложение № 13</t>
  </si>
  <si>
    <t>наименование программы, основного мероприятия подпрограммы (Программы)</t>
  </si>
  <si>
    <t>плановый/ фактический срок начала реализации</t>
  </si>
  <si>
    <t>плановый/ фактический срок окончания реализации</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</si>
  <si>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</si>
  <si>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результаты реализации</t>
  </si>
  <si>
    <t>Всего, в том числе</t>
  </si>
  <si>
    <t>1.3.</t>
  </si>
  <si>
    <t>2.</t>
  </si>
  <si>
    <t>3.</t>
  </si>
  <si>
    <t>Таблица 11</t>
  </si>
  <si>
    <t xml:space="preserve">              Ипатовского городского</t>
  </si>
  <si>
    <t xml:space="preserve">              округа Ставропольского края</t>
  </si>
  <si>
    <t>Приложение № 11</t>
  </si>
  <si>
    <t xml:space="preserve">              района Ставропольского округа</t>
  </si>
  <si>
    <t>значение целевого индикатора достижения цели Прогаммы, показателя решения задачи подпрограммы (Программы)</t>
  </si>
  <si>
    <t>в т.ч. предусмотренные:</t>
  </si>
  <si>
    <t>ответственному исполнителю</t>
  </si>
  <si>
    <t>соисполнителю</t>
  </si>
  <si>
    <t>средства федерального бюджета</t>
  </si>
  <si>
    <t xml:space="preserve"> к Методическим указаниям</t>
  </si>
  <si>
    <t xml:space="preserve"> по разработке и реализации</t>
  </si>
  <si>
    <t>муниципальных программ</t>
  </si>
  <si>
    <t>Ипатовского городского</t>
  </si>
  <si>
    <t>округа Ставропольского края</t>
  </si>
  <si>
    <t>средства участников Программы</t>
  </si>
  <si>
    <t>2.1.</t>
  </si>
  <si>
    <t>2.2.</t>
  </si>
  <si>
    <t>3.1.</t>
  </si>
  <si>
    <t>3.2.</t>
  </si>
  <si>
    <t>3.3.</t>
  </si>
  <si>
    <t>3.4.</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</si>
  <si>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</si>
  <si>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Удельный вес детей первой и второй групп здоровья в общей численности обучающихся в муниципальных общеобразовательных организациях</t>
  </si>
  <si>
    <t>Удельный вес детей, охваченных летним отдыхом от общего числа учащихся (без выпускников 11 классов)</t>
  </si>
  <si>
    <t>100,00</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</si>
  <si>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</si>
  <si>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Доля лиц с высшим профессиональным образованием в общей численности педагогических работников муниципальных образовательных организаций</t>
  </si>
  <si>
    <t>чел.</t>
  </si>
  <si>
    <t>Количество образовательных организаций, в которых произведена обработка огнезащитным составом деревянных конструкций зданий</t>
  </si>
  <si>
    <t>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</si>
  <si>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ВСЕГО</t>
  </si>
  <si>
    <t>01</t>
  </si>
  <si>
    <t>1</t>
  </si>
  <si>
    <t>2</t>
  </si>
  <si>
    <t>3</t>
  </si>
  <si>
    <t>руб.</t>
  </si>
  <si>
    <t>Муниципальная программа "Развитие образования в Ипатовском городском округе Ставропольского края"</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</si>
  <si>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</si>
  <si>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Удельный вес численности населения школьного возраста, охваченного образованием, в общей численности населения данной категории.</t>
  </si>
  <si>
    <t>Доля населения Ипатовского городского округа, удовлетворенного качеством образования:</t>
  </si>
  <si>
    <t>дошкольного</t>
  </si>
  <si>
    <t>начального, основного и среднего общего</t>
  </si>
  <si>
    <t>дополнительного</t>
  </si>
  <si>
    <t>Доля обучающихся по ФГОС основного общего и среднего общего образования в общей численности обучающихся.</t>
  </si>
  <si>
    <t>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t>
  </si>
  <si>
    <t>Количество образовательных организаций, в которых обеспечена пожарная безопасность</t>
  </si>
  <si>
    <t>Подпрограмма «Развитие сети дошкольных образовательных организаций в Ипатовском городском округе  Ставропольского края»</t>
  </si>
  <si>
    <t>Задача 1. Сокращение дефицита мест в муниципальных дошкольных образовательных организациях Ипатовского городского округа Ставропольского края за счет расширения их сети</t>
  </si>
  <si>
    <t>Доступность дошкольного образования</t>
  </si>
  <si>
    <t>Количество мест, вводимых в дошкольных образовательных организациях</t>
  </si>
  <si>
    <t>Доля детей в возрасте 1 – 6 лет, стоящих на учете для определения в муниципальные дошкольные образовательные организации, в общей численности детей в возрасте 1 – 6 лет</t>
  </si>
  <si>
    <t>Подпрограмма «Развитие дошкольного, общего и дополнительного образования в Ипатовском городском округе Ставропольского края»</t>
  </si>
  <si>
    <t>Задача 1. Обеспечение эффективной деятельности образовательных организаций, повышение качества общего образования</t>
  </si>
  <si>
    <t>Охват детей в возрасте 3-7 лет услугами дошкольного образования</t>
  </si>
  <si>
    <t>Уровень средней заработной платы педагогических работников организаций дошкольного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t>
  </si>
  <si>
    <t>дошкольные образовательные организации</t>
  </si>
  <si>
    <t>начального, основного и среднего общего образования</t>
  </si>
  <si>
    <t>дополнительного образования</t>
  </si>
  <si>
    <t>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t>
  </si>
  <si>
    <t>54,60</t>
  </si>
  <si>
    <t>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t>
  </si>
  <si>
    <t>Число воспитанников дошкольных образовательных организаций</t>
  </si>
  <si>
    <t>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t>
  </si>
  <si>
    <t>Доля учащихся из малообеспеченных семей, обеспеченных бесплатным горячим питанием</t>
  </si>
  <si>
    <t>Доля учащихся, обеспеченных бесплатными новогодними подарками, в общей численности обучающих общеобразовательных организаций</t>
  </si>
  <si>
    <t>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</si>
  <si>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44,00</t>
  </si>
  <si>
    <t>99,10</t>
  </si>
  <si>
    <t>Доля педагогических работников, прошедших в текущем году обучение по  новым моделям повышения квалификации,   в   общей   численности педагогов</t>
  </si>
  <si>
    <t>20,60</t>
  </si>
  <si>
    <t>68,40</t>
  </si>
  <si>
    <t>Задача 2 . Укрепление материально- технической базы муниципальных образовательных организаций</t>
  </si>
  <si>
    <t>Доля отремонтированных кровель в общем количестве кровель, требующих капитального ремонта в муниципальных общеобразовательных организациях</t>
  </si>
  <si>
    <t>26,10</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</si>
  <si>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t>
  </si>
  <si>
    <t>4,30</t>
  </si>
  <si>
    <t>Доля муниципальных образовательных организаций, соответствующих современным требованиям обучения, в общем количестве муниципальных образовательных организаций</t>
  </si>
  <si>
    <t>90,00</t>
  </si>
  <si>
    <t>Задача 3. Создание условий для воспитания и дополнительного образования детей</t>
  </si>
  <si>
    <t>Доля обучающихся 5 - 11 классов, принявших участие в спортивных мероприятиях различного уровня, в общей численности детей данной возрастной категории</t>
  </si>
  <si>
    <t xml:space="preserve">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        </t>
  </si>
  <si>
    <t>32,00</t>
  </si>
  <si>
    <t xml:space="preserve">Доля учащихся, охваченных всеми видами питания  </t>
  </si>
  <si>
    <t>Количество льготных путевок, приобретенных родителями для детей, в загородный центр</t>
  </si>
  <si>
    <t>Количество образовательных организаций, осуществивших своевременную обработку территорий лагерей с дневным пребыванием детей</t>
  </si>
  <si>
    <t xml:space="preserve">% </t>
  </si>
  <si>
    <t>132</t>
  </si>
  <si>
    <t>24</t>
  </si>
  <si>
    <t>Задача 5. Совершенствование работы с одаренными детьми и талантливой молодежью, участие педагогов в конкурсах</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</si>
  <si>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</si>
  <si>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t>
  </si>
  <si>
    <t>Подпрограмма "Пожарная безопасность образовательных организаций Ипатовского городского округа Ставропольского края"</t>
  </si>
  <si>
    <t>Задача 1. Предотвращение пожаров в зданиях образовательных организаций Ипатовского городского округа Ставропольского края</t>
  </si>
  <si>
    <t>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t>
  </si>
  <si>
    <t>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t>
  </si>
  <si>
    <t>Доля образовательных организаций, в которых произведен ремонт и замена электропроводки в текущем году, в общей численности образовательных организаций</t>
  </si>
  <si>
    <t>Задача 2. Обеспечение деятельности по защите прав и законных интересов по опеке и попечительству</t>
  </si>
  <si>
    <t>Муниципальная программа "Развитие образования в Ипатовском городском округе Ставропольского края", ВСЕГО:</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</si>
  <si>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</si>
  <si>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мероприятие"Обеспечение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</si>
  <si>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</si>
  <si>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</si>
  <si>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</si>
  <si>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</si>
  <si>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образовательных учреждений Ипатовского городского округа  Ставропольского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</si>
  <si>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</si>
  <si>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 xml:space="preserve">Подпрограмма  "Обеспечение реализации муниципальной программы "Развитие  образования в Ипатовском городском округе Ставропольского края" </t>
  </si>
  <si>
    <t xml:space="preserve">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 </t>
  </si>
  <si>
    <t>Начальник отдела образования администрации Ипатовского городского округа Ставропольского края  Братчик Г.Н. (далее- отдел образования АИГО СК)</t>
  </si>
  <si>
    <t>отдел образования АИГО СК</t>
  </si>
  <si>
    <t>3.5.</t>
  </si>
  <si>
    <t>12</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</si>
  <si>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</si>
  <si>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</si>
  <si>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Муниципальная программа" Развитие образования в Ипатовском городском округе Ставропольского края"</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</si>
  <si>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</si>
  <si>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 "Обеспечение предоставления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</si>
  <si>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</si>
  <si>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</si>
  <si>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</si>
  <si>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</si>
  <si>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 учреждений Ипатовского городского округа Савропольского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</si>
  <si>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</si>
  <si>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Подпрограмма "Обеспечение реализации муниципальной программы "Развитие образования в Ипатовском городском округе Ставропольского края"</t>
  </si>
  <si>
    <t>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t>
  </si>
  <si>
    <t>2317</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</si>
  <si>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</si>
  <si>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Подпрограмма  «Развитие сети дошкольных образовательных организаций в Ипатовском городском округе Ставропольского краяя»</t>
  </si>
  <si>
    <t>Задача 1.Сокращение дефицита мест в муниципальных дошкольных образовательных организациях Ипатовского городского округа Ставропольского края за счет расширения их сети</t>
  </si>
  <si>
    <t>Подпрограмма "Развитие  дошкольного, общего и дополнительного образования в  Ипатовском городском округе Ставропольского края"</t>
  </si>
  <si>
    <t>Обеспечение предоставления бесплатного дошкольного образования</t>
  </si>
  <si>
    <t xml:space="preserve">Контрольное событие 2: "Количество дошкольных образовательных организаций имеющих доступ к сети "Интернет" </t>
  </si>
  <si>
    <t>Контрольное событие1: "Расходы в рамках обеспечения деятельности дошкольных образовательных организациях администрации Ипатовского городского округа Ставропольского края"</t>
  </si>
  <si>
    <t>Контрольное событие 3: "Количество сотрудников образовательных организаций дошкольного образования, повысивших свою квалификацию"</t>
  </si>
  <si>
    <t>Контрольное событие 4: «Количество дошкольных образовательных организаций в которых выполнена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</si>
  <si>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Контрольное событие 5: «Количество граждан, получающих компенсацию части платы, взимаемой с родителей (законных представителей) за присмотр и уход за детьми».</t>
  </si>
  <si>
    <t>Контрольное событие 6: «Количество педагогических работников дошкольных 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</si>
  <si>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7: «Расходы,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t>
  </si>
  <si>
    <t xml:space="preserve">                                                                                                                          Задача 2. Укрепление материально – технической базы муниципальных образовательных организаций</t>
  </si>
  <si>
    <t>Обеспечение предоставления бесплатного общего образования детей</t>
  </si>
  <si>
    <t>Контрольное событие 1: «Расходы на обеспечение деятельности (оказанием услуг) муниципальных учреждений».</t>
  </si>
  <si>
    <t>Контрольное событие 2: «Общая площадь территорий летних оздоровительных лагерей дневного пребывания детей, подвергшихся акарицидным обработкам».</t>
  </si>
  <si>
    <t>Контрольное событие 3: «Количество детей из малообеспеченных и многодетных семей, детей – сирот, детей, находящихся в социально – опасном положении и в трудной жизненной ситуации, охваченным 2-разовым горячим питанием».</t>
  </si>
  <si>
    <t>Контрольное событие 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</si>
  <si>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Контрольное событие 5: «Количество общеобразовательных организаций, в которых созданы условия для развития информационного пространства».</t>
  </si>
  <si>
    <t>Контрольное событие 6: «Количество сотрудников общеобразовательных организаций, повысивших свою квалификацию».</t>
  </si>
  <si>
    <t>Контрольное событие 9: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t>
  </si>
  <si>
    <t>Контрольное событие 11: «Доля отремонтированных кровель в общем количестве кровель, требующих капитального ремонта в муниципальных общеобразовательных организациях».</t>
  </si>
  <si>
    <t xml:space="preserve"> Задача 3. Создание условий для воспитания и дополнительного образования детей</t>
  </si>
  <si>
    <t>Обеспечение предоставления бесплатного дополнительного образования детей</t>
  </si>
  <si>
    <t>Контрольное событие 1: «Расходы, связанные с обеспечением деятельности (оказанием услуг) муниципальных образовательных организаций дополнительного образования».</t>
  </si>
  <si>
    <t>Контрольное событие 3: «Общая численность обучающихся 5-11 классов, принявших участие в спортивных мероприятиях различного уровня».</t>
  </si>
  <si>
    <t>Контрольное событие 4: «Количество организаций дополнительного образования, в которых созданы условия для развития информационного пространства».</t>
  </si>
  <si>
    <t>Контрольное событие 5: «Количество сотрудников организаций дополнительного образования, повысивших свою уровень на курсах различной типологии».</t>
  </si>
  <si>
    <t>Задача 4. Создание условий для организации отдыха обучающихся и воспитанников в каникулярное время</t>
  </si>
  <si>
    <t xml:space="preserve">Организация отдыха детей и подростков в каникулярное время </t>
  </si>
  <si>
    <t>Контрольное событие 1: «Расходы, связанные с обеспечением деятельности (оказанием услуг) летних оздоровительных организаций (загородного центра)».</t>
  </si>
  <si>
    <t>Контрольное событие 2: «Количество детей и подростков, охваченных 2-разовым горячим питанием в летних оздоровительных лагерях дневного пребывания детей».</t>
  </si>
  <si>
    <t>Контрольное событие 3: «Количество граждан, получивших компенсацию части платы стоимости путевки в загородный центр для детей и подростков»</t>
  </si>
  <si>
    <t>Контрольное событие 4: «Количество летних оздоровительных организаций (загородный центр)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</si>
  <si>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Обеспечение реализации общепрограммных мероприятий</t>
  </si>
  <si>
    <t>Контрольное событие 1: «Количество обучающихся, принявших участие в спортивных и военно-спортивных мероприятиях».</t>
  </si>
  <si>
    <t>Контрольное событие 2: «Количество выпускников, освоивших образовательные программы основного общего и среднего общего образования, получивших аттестат».</t>
  </si>
  <si>
    <t xml:space="preserve">Контрольное событие 3: «Количество обучающихся в общеобразовательных организациях , принявших участие в олимпиадах, слетах, конкурсах, конференциях, интеллектуальных состязаниях и др». </t>
  </si>
  <si>
    <t>Контрольное событие 4: «Количество единиц компьютерной техники, приобретенных образовательными организациями».</t>
  </si>
  <si>
    <t>Контрольное событие 5: «Количество педагогов, ставших победителями и призерами в краевых этапах конкурсов профессионального (педагогического) мастерства».</t>
  </si>
  <si>
    <t>Контрольное событие 6: «Количество сотрудников органа управления образованием, муниципальной методической службы образовательных организаций, повысивших свою квалификацию».</t>
  </si>
  <si>
    <t>Контрольное событие 7: «Количество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t>
  </si>
  <si>
    <t>Контрольное событие 8:«Удельный вес образовательных организаций, реализующих казачий компонент, в общей численности образовательных организаций».</t>
  </si>
  <si>
    <t>Подпрограмма «Пожарная безопасность образовательных организаций  Ипатовского городского округа Ставропольского края»</t>
  </si>
  <si>
    <t>Мероприятия по предотвращению  пожаров в зданиях образовательных организаций Ипатовского городского округа Ставропольского края</t>
  </si>
  <si>
    <t>Подпрограмма 4. «Обеспечение реализации муниципальной программы «Развитие  образования в  Ипатовском городском округе Ставропольского края»</t>
  </si>
  <si>
    <t xml:space="preserve">Задача 1. Обеспечение деятельности по реализации муниципальной программы «Развитие  образования в Ипатовском городском округе Ставропольского края» </t>
  </si>
  <si>
    <t>Контрольное событие 1: «Количество образовательных организаций, в которых произведена обработка огнезащитным составом деревянных конструкций зданий».</t>
  </si>
  <si>
    <t>Контрольное событие 2: «Количество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</si>
  <si>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Контрольное событие 3: «Число образовательных организаций, в которых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t>
  </si>
  <si>
    <t>Контрольное событие 4: «Число образовательных организаций, в которых произведен, ремонт источников противопожарного водоснабжения в текущем году».</t>
  </si>
  <si>
    <t>Контрольное событие 5: «Число образовательных организаций, в которых произведен ремонт и замена электропроводки в текущем году».</t>
  </si>
  <si>
    <t>участнику Программы</t>
  </si>
  <si>
    <t>Расходы за 2018 год ( тыс.рублей)</t>
  </si>
  <si>
    <t>Основное мероприятие  "Обеспечение деятельности центров образования цифрового и гуманитарного профилей"</t>
  </si>
  <si>
    <t>Основное мероприятие  "Реализация регионального проекта "Успех каждого ребенка"</t>
  </si>
  <si>
    <t>Основное мероприятие  "Укрепление материально- технической базы образовательных учреждений"</t>
  </si>
  <si>
    <t>налоговые расходы местного бюджета</t>
  </si>
  <si>
    <t>Основное мероприятие "Укрепление материально- технической базы образовательных организаций"</t>
  </si>
  <si>
    <t>Основное мероприятие "Обеспечение деятельнеости центров образования цифрового и гуманитарного профилей"</t>
  </si>
  <si>
    <t>Основное мероприятие "Реализация регионального проекта "Успех каждого ребенка"</t>
  </si>
  <si>
    <t>Основное мероприятие "Обеспечение деятельности по защите прав и законных интересов по опеке и попечительству"</t>
  </si>
  <si>
    <t>сводная бюджетная роспись, план на 1 января 2019г.</t>
  </si>
  <si>
    <t>сводная бюджетная роспись на 1 января 2020 г.</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</si>
  <si>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t>
  </si>
  <si>
    <t>23487,27</t>
  </si>
  <si>
    <t>22856,98</t>
  </si>
  <si>
    <t>25487,27</t>
  </si>
  <si>
    <t>54,50</t>
  </si>
  <si>
    <t>2300</t>
  </si>
  <si>
    <t>75,00</t>
  </si>
  <si>
    <t>93,00</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</si>
  <si>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учреждениях</t>
  </si>
  <si>
    <t>99,00</t>
  </si>
  <si>
    <t>45,00</t>
  </si>
  <si>
    <t>98,74</t>
  </si>
  <si>
    <t>20,80</t>
  </si>
  <si>
    <t>68,50</t>
  </si>
  <si>
    <t>23</t>
  </si>
  <si>
    <t>31,80</t>
  </si>
  <si>
    <t>4,50</t>
  </si>
  <si>
    <t>90,50</t>
  </si>
  <si>
    <t>Количество центров образования цифрового и гуманитарного профилей</t>
  </si>
  <si>
    <t>0</t>
  </si>
  <si>
    <t>29,00</t>
  </si>
  <si>
    <t>Количество муниципальных образовательных организаций в которых проведен капитальный ремонт зданий и сооружений</t>
  </si>
  <si>
    <t>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t>
  </si>
  <si>
    <t>Количество муниципальных образовательных учреждений в которых проведены антитеррористические мероприятия</t>
  </si>
  <si>
    <t>22</t>
  </si>
  <si>
    <t>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</si>
  <si>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80,50</t>
  </si>
  <si>
    <t>35,00</t>
  </si>
  <si>
    <t>Количество проведенных мероприятий в рамках инновационного социального проекта "Движение вверх!"</t>
  </si>
  <si>
    <t>20</t>
  </si>
  <si>
    <t>86,00</t>
  </si>
  <si>
    <t>82,00</t>
  </si>
  <si>
    <t>Реализацияя регионального проекта "Современная школа"</t>
  </si>
  <si>
    <t>Реализацияя регионального проекта "Успех каждого ребенка"</t>
  </si>
  <si>
    <t>Контрольное событие 7: «Количество общеобразовательных организаций в которых выполнена реконструкция, капитальный, текущий ремонт зданий (в т.ч. спортивных залов), сооружений и инженерных сетей, благоустройство территории выполнен комплекс подготовительных мероприятий и изготовлена проектно- сметная документация».</t>
  </si>
  <si>
    <t>Контрольное событие 8: «Количество педагогических работников общеобразовательных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</si>
  <si>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 xml:space="preserve">Контрольное событие 10: «Доля учащихся, обеспеченных бесплатными новогодними подарками, в общей численности обучающих общеобразовательных организациях». </t>
  </si>
  <si>
    <t>Контрольное событие 12: «Доля благоустроенных территорий в общем количестве территорий, требующих благоустройства в муниципальных общеобразовательных организациях».</t>
  </si>
  <si>
    <t xml:space="preserve">Контрольное событие 13: «Количество муниципальных образовательных организаций, в которых проведены антитеррористические мероприятия». </t>
  </si>
  <si>
    <t>Контрольное событие  14: «Количество муниципальных образовательных организаций, в которых проведен капитальный ремонт зданий и сооружений».</t>
  </si>
  <si>
    <t>Контрольное событие 6: «Количество мероприятий, проведенных в рамках реализации инновационного социального проекта «Движение вверх!».</t>
  </si>
  <si>
    <t>Контрольное событие 7: «Количество педагогических работников организаций дополнительного образования,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</si>
  <si>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8: «Размер среднемесячной заработной платы педагогических работников муниципальных образовательных организаций дополнительного образования».</t>
  </si>
  <si>
    <t>Контрольное событие  1: «Количество образовательных организаций, в которых обеспечена деятельность центров образования цифрового и гуманитарных профилей».</t>
  </si>
  <si>
    <t>Контрольное событие  1: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</si>
  <si>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01.11110   01.20120    01.20150</t>
  </si>
  <si>
    <t>07.20190    07.20200    07.20210</t>
  </si>
  <si>
    <t>Е.S7740</t>
  </si>
  <si>
    <t>04.11110    04.20030    04.20040</t>
  </si>
  <si>
    <t>03.11110   03.20020    03.20060   03.20090   03.20120   03.20160</t>
  </si>
  <si>
    <t>08.10010   08.10020    08.11110 08.20990</t>
  </si>
  <si>
    <t>02.11110   02.20020   02.20070     02.20120    02.20150      02.77760     02.S7680</t>
  </si>
  <si>
    <t>отдел образования АИГО СК                                                                            отдел  культуры АИГО СК</t>
  </si>
  <si>
    <t>(+6,27)</t>
  </si>
  <si>
    <t>(+0,4)</t>
  </si>
  <si>
    <t>(+2,4)</t>
  </si>
  <si>
    <t>20550,34</t>
  </si>
  <si>
    <t>(-2936,93 руб.) В связи с некорректным планированием на 2019г.</t>
  </si>
  <si>
    <t>22868,18</t>
  </si>
  <si>
    <t>(+11,2 руб.)</t>
  </si>
  <si>
    <t>23743,67</t>
  </si>
  <si>
    <t>(-2000,0 руб.) В связи с некорректным планированием на 2019г.</t>
  </si>
  <si>
    <t>(+17,0)</t>
  </si>
  <si>
    <t>75,0</t>
  </si>
  <si>
    <t>88,0</t>
  </si>
  <si>
    <t>(-5,0) невыполнение показателя обусловлено снижением уровня питающихся детей льготных категорий</t>
  </si>
  <si>
    <t>43,00</t>
  </si>
  <si>
    <t>(-2,0) снижение показателяя обусловленно снижением численности  детей обучавшихся в 1-4 классах в 2019 году</t>
  </si>
  <si>
    <t>91,40</t>
  </si>
  <si>
    <t>(+1,4) рост данного показателя обусловлен увеличением количества учащихся, отнесенных к 1 и 2 группам здоровья</t>
  </si>
  <si>
    <t>23,49</t>
  </si>
  <si>
    <t>(+2,69)</t>
  </si>
  <si>
    <t>69,00</t>
  </si>
  <si>
    <t>(+0,5)</t>
  </si>
  <si>
    <t>36,4</t>
  </si>
  <si>
    <t>(+9,5)</t>
  </si>
  <si>
    <t>67,00</t>
  </si>
  <si>
    <t>91,60</t>
  </si>
  <si>
    <t>(+11,1) увеличение данного показателя обусловлено ростом кружков в учреждениях дополнительного образования</t>
  </si>
  <si>
    <t>32,90</t>
  </si>
  <si>
    <t>(-2,1) снижение показателя  обусловлено снижением фактической численности детей принявших участие в спортивных мероприятиях.</t>
  </si>
  <si>
    <t>99,74</t>
  </si>
  <si>
    <t>(+13,74)</t>
  </si>
  <si>
    <t>97,18</t>
  </si>
  <si>
    <t>(+15,18)</t>
  </si>
  <si>
    <t>(+3)</t>
  </si>
  <si>
    <t>(+1)</t>
  </si>
  <si>
    <t>(-1) снижение показателя обусловлено отсутствием потребности выполнения работ по МКОУ СОШ №13 п.Виноделенский</t>
  </si>
  <si>
    <t xml:space="preserve">Доля населения Ипатовского городского округа, удовлетворенного качеством дошкольного образования в 2019 году составила 75,0%;                                                                                                       В 2019 году в  дошкольных образовательных организавциях дополнительные места не вводились;                                      Доля детей в возрасте 1-6 лет, стоящих на учете для определения в муниципальные дошкольные образовательные организации, в общей численности детей в возрасте 1-6 лет- 4,3%;                                                                           Охват детей в возрасте 3-7 лет услугами дошкольного образования составил 55,3%;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учреждениях- 100,0%;                                                                                                                                                                                                                                                                                                Уровень средней заработной платы педагогических работников организаций дошкольного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составил 20 550,34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 составила 54,6%;                                                                                                                                                                             Число воспитанников дошкольных образовательных организаций в отчетном году составила 2317.                                                                                  </t>
  </si>
  <si>
    <r>
      <t xml:space="preserve">В рамках выполнения контрольного события в 2019  году на обеспечение деятельности (оказание услуг) муниципальных учреждений были напавлены денежные средства в сумме 154336,32 тыс. руб. и составило 99,14 %.  Своевременно была проведена акарицидная обработка территорий 22 общеобразовательных организаций (9,65 Гектаров), на базе которых были созданы лагеря дневного пребывания детей, в соответствии с требованиями СанПиНа.  В отчетном году количество питающихся детей из малообеспеченных и многодетных семей, детей - сирот, детей, находящихся в социально - опасном положении и в трудной жизненной ситуации составило 859 человек.  Размер выплат, выделяемых за счёт средств муниципального бюджета на питание детей льготной категории, на одного учащегося в начале 2019 года составил 28 рублей в день. Учащиеся с ОВЗ получают 2-разовое горячее питание на сумму 70 руб. в день.Доля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составила 100 % (516 чел.). Два выпускника 9 класса были не допущены к государствен-ной итоговой аттестации, что составило 0,38% от общего чис-ла выпускников (518 чел.). 12 человек принимали участие в государственной итоговой аттестации в форме государствен-ного выпускного экзамена. Получили аттестаты об основном общем образовании с отличием 14 человек (в 2018 г. - 37 че-ловек), что составляет 2,7% (в 2018 г. - 6,34 %) выпускников основной школы.
В 22 общеобразовательных учреждениях созданы условия для развития информационного пространства. За 2019 год курсовую подготовку прошли 156 педагогических работника общеобразовательных организаций, дополнительного образования. По общеобразовательным учреждениям получателями компенсации по ЖКУ явились 314 педагогических работника. Доля учащихся, обеспеченных бесплатными новогодними подарками, в общей численности обучающих общеобразовательных организациях 43 %. Приобретены в полном объеме новогодние подарки в количестве 2418 шт. для детей начальных классов (1-4 классы включительно). </t>
    </r>
    <r>
      <rPr>
        <u val="single"/>
        <sz val="10"/>
        <rFont val="Times New Roman"/>
        <family val="1"/>
      </rPr>
      <t xml:space="preserve">По мероприятию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составили в сумме 200422,38 тыс. руб., кассовое исполнение сложилось в сумме 200422,37 тыс. руб. (99,99 %). </t>
    </r>
    <r>
      <rPr>
        <sz val="10"/>
        <rFont val="Times New Roman"/>
        <family val="1"/>
      </rPr>
      <t xml:space="preserve"> В МБОУ СОШ № 9 с. Кевсала выполнены работы по ремонту кровли на сумму 5689,29 тыс. руб., том числе за счет средств муниципального бюджет 1080,96 тыс. руб., краевого бюджета 4608,33 тыс. руб. В рамках проведения работ по благоустройству территорий в муниципальных образовательных организациях фактическое исполнение сложилось в сумме 13457,59 тыс. руб. или    99,20 %. В МБОУ СОШ №1, МБОУ СОШ № 6 произведены работы по замене асфальтового покрытия.
 В 2019 году мероприятия  по проведению капитального ремонта в рамках государственной программы РФ «Коплексное развитие сельских территорий»,   по проведению капитального ремонта зданий и сооружений, по проведению антитеррористических мероприятий финансирование отсутствовало.
</t>
    </r>
  </si>
  <si>
    <t>В связи с созданием центров образования гуманитарных профилей «Точка роста» в МКОУ СОШ №5 п. Красочный, МКОУ СОШ №8 с. Тахта, МБОУ СОШ № 9 с. Кевсала производился ремонт кабинетов, приобреталось оборудование, канцелярские товары выплачивалась заработная плата.</t>
  </si>
  <si>
    <t>Количество центров образования цифрового и гуманитарного профилей в 2019 году составило 3 ед.</t>
  </si>
  <si>
    <t xml:space="preserve">МКОУ СОШ №8 с. Тахта приобретение спортивного инвентаря за счет средств местного бюджета в сумме 12,99 тыс. руб., за счет средств краевого бюджета в сумме 216,62 тыс. руб.  МКОУ СОШ №16 ремонт спортзала за счет средств местного бюджета в сумме 113,2 тыс. руб., за счет средств краевого бюджета в сумме 1886,79 тыс. руб. </t>
  </si>
  <si>
    <t xml:space="preserve">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 в 2019 году составила 67,0%</t>
  </si>
  <si>
    <t xml:space="preserve">Контрольное событие мероприятия направлены на обеспечение деятельности (оказание услуг) муниципальных образовательных организаций дополнительного образования в сумме 43 929,01 тыс. руб. (100,0 % к плану). 
Своевременно была проведена акарицидная обработка территории территории МБУ ДО ЦДО Ипатовского района Ставропольского края дополнительного образования детей, на базе которого был создан лагерь дневного пребывания детей, в соответствии с требованиями СанПиНа.
За период с 01.01.2019 года по 31.12.2019 года организовано и проведено 26 районных соревнования с охватом 1255 учащихся.   Команды Ипатовского городского округа участвовали в 14 краевых соревнованиях с охватом 164 учащихся. В краевых соревнованиях заняли 11 призовых мест.                                                                                                                                                                    Заключены контракты с компанией ООО ЦИТ «Аверс» на поставку Сертификата сервиса технической поддержки программного изделия: информационно-аналитическая система «Аверс: Управление учреждением дополнительного образования» (организации дополнительного образования).
Курсовую подготовку прошли 11 педагогических работника дополнительного образования.                                                                                                                                                                                                                           7 педагогическим работникам   по мерам ЖКУ средства выплачены в полном объеме. 
В рамках инновационного проекта «Движение вверх!»  приобретались основные средства, материальные запасов и прочие расходы.                                                            Размер среднемесячной заработной платы педагогических работников муниципальных образовательных организаций дополнительного образования составляет 23 743,67 руб.
</t>
  </si>
  <si>
    <t xml:space="preserve">Доля населения Ипатовского городского округа, удовлетворенного качеством дополнительного образования в 2019 году составила 81,0%;  Уровень средней заработной платы педагогических работников организаций дополнительного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края)- 23 743,67 руб.; 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лет)- 91,6%; Доля обучающихся 5 - 11 классов, принявших участие в спортивных мероприятиях различного уровня, в общей численности детей данной возрастной категории- 32,9%; 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образования- 100,0%;  Количество мероприятий в рамках инновационного социального проекта "Движение вверх!"- 20 ед.
</t>
  </si>
  <si>
    <t xml:space="preserve">По мероприятию «Расходы на обеспечение деятельности (оказанием услуг) муниципальных учреждений», фактическое исполнение сложилось в сумме 7 923,29 тыс. руб. или на 100 % к плану.
В течение летней оздоровительной кампании 2018 года в 25 лагерях дневного пребывания детей с организованным 2-х разовым питанием отдохнули 2063 ребёнка. Компенсация стоимости 1 путевки для родителей составила – 11,60 тыс. руб. Средства освоены в полном объеме.  
Мероприятия по выполнению реконструкции, капитального, текущего ремонта зданий (в т.ч. спортивных за-лов), сооружений и инженерных сетей, благоустройству территорий, выполнению комплекса подготовительных мероприятий и изготовлению проектно - сметной документации» в 2019 году не финансировались.
</t>
  </si>
  <si>
    <t>Удельный вес детей, охваченных летним отдыхом от общего числа учащихся (без выпускников 11 классов)в отчетном году составил 99,74%;      Доля учащихся, охваченных всеми видами питания-9,18% ; Количество льготных путевок, приобретенных родителями для детей, в загородный центр- 132 ед.;    В 2019 году в образовательных организациях не проводились мероприятия по обработке территорий лагерей с дневным пребыванием детей.</t>
  </si>
  <si>
    <r>
      <t xml:space="preserve">Удельный вес численности населения школьного возраста, охваченного образованием, в общей численности населения данной категории в 2019 году составил 99,5%; Доля населения Ипатовского городского округа, удовлетворенного качеством начального, основного и среднего общего образования- 79,0%;  Доля обучающихся по ФГОС основного общего и среднего общего образования в общей численности обучающихся составила 91,73%;  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 составила 100,0%; Количество образовательных организаций, в которых обеспечена пожарная безопасность- 52 ед.; Уровень средней заработной платы педагогических работников организаций начального, основного и среднего общего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в отчетном периоде составила 22 868,18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учащихся из малообеспеченных семей, обеспеченных бесплатным горячим питанием составила 88,0%;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организациях- 99,1%; Доля учащихся обеспеченных бесплатными новогодними подарками, в общей численности обучающихся в общеобразовательных организациях составила 43,0%;  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образования-75,0%;  Удельный вес детей первой и второй групп здоровья в общей численности обучающихся в муниципальных общеобразовательных организациях составил 91,4%;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предметам- 98,74%; Доля педагогических работников, прошедших в текущем году обучение по  новым моделям повышения квалификации,   в   общей   численности педагогов составила 23,49%;  Доля лиц с высшим профессиональным образованием в общей численности педагогических работников муниципальных образовательных организаций- 69,0%;  Количество образовательных организаций, осуществивших своевременную обработку территории лагерей с дневным пребыванием детей- 23 ед.; Доля отремонтированных кровель в общем количестве кровель, требующих капитального ремонта в муниципальных общеобразовательных организациях- 36,4%; 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организаций- 4,5%;  </t>
    </r>
    <r>
      <rPr>
        <u val="single"/>
        <sz val="10"/>
        <rFont val="Times New Roman"/>
        <family val="1"/>
      </rPr>
      <t xml:space="preserve">Количество муниципальных образовательных организаций, в которых проведен капитальный ремонт зданий и сооружений- ??? ед.; Количество муниципальных образовательных учреждений, в которых проведены антитеррористические мероприятия- ???? ед.   </t>
    </r>
    <r>
      <rPr>
        <sz val="10"/>
        <rFont val="Times New Roman"/>
        <family val="1"/>
      </rPr>
      <t xml:space="preserve">             </t>
    </r>
  </si>
  <si>
    <t xml:space="preserve">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в отчетном году составило 45,6; 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федеральный)-162 человека.                                     
</t>
  </si>
  <si>
    <t xml:space="preserve">В рамках выполнения контрольного события в 8 дошкольных образовательных учреждениях, 7 общеобразовательных учреждениях произведена обработка огнезащитным составом деревянных конструкций зданий». В 2 образовательных организациях и 1 дошкольном образовательном учреждении произведено устройство, ремонт и испытание наружных эвакуационных и пожарных лестниц на зданиях. В 100 % образовательных учреждений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 По мероприятиям «Ремонт источников противопожарного водоснабжения», «Ремонт и замена электропроводки» в 2019 году денежные средства не выделялись.   
</t>
  </si>
  <si>
    <t xml:space="preserve">Количество образовательных организаций, в которых произведена обработка огнезащитным составом деревянных конструкций  зданий в отчетном периоде составила 15 ед.; Количество  образовательных организаций, в которых произведено устройство, ремонт и испытание наружных эвакуационных и пожарных лестниц на зданиях- 3 ед.;  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организаций- 100,0%;  
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организаций-0,0% ; 
Доля образовательных организаций, в которых произведен ремонт и замена электропроводки в текущем году, в общей численности образовательных организаций- 0,0%
</t>
  </si>
  <si>
    <t>18068,56</t>
  </si>
  <si>
    <t>21731,71</t>
  </si>
  <si>
    <t>22179,89</t>
  </si>
  <si>
    <t>71,15</t>
  </si>
  <si>
    <t>87,2</t>
  </si>
  <si>
    <t>90,9</t>
  </si>
  <si>
    <t>100</t>
  </si>
  <si>
    <t>96,5</t>
  </si>
  <si>
    <t>41</t>
  </si>
  <si>
    <t>85,9</t>
  </si>
  <si>
    <t>95,9</t>
  </si>
  <si>
    <t>Невыполнение показателя обусловлено отсутствием финансирования в 2019 году. Реализация мероприятия планируется в 2020 году</t>
  </si>
  <si>
    <r>
      <t>В рамках выполнения контрольного события  организовано и проведено 37 районных соревнований с охватом 1843 учащихся.  Команды Ипатовского городского округа участвовали в 13 краевых соревнованиях – 155 учащихся. В краевых соревнованиях заняли 14 призовых мест. В 2019 году успешно прошли государственную итоговую аттестацию 100% выпускников (516 чел.) от общего количества выпускников, участвовавших в ней, и получили аттестаты об основном общем образовании. Два выпускника 9 класса были не допущены к государственной итоговой аттестации, что составило 0,38% от общего числа выпускников (518 чел.). Получили аттестаты об основном общем образовании с отличием 14 человек, что составляет 2,7 % выпускников основной школы.</t>
    </r>
    <r>
      <rPr>
        <u val="single"/>
        <sz val="10"/>
        <rFont val="Times New Roman"/>
        <family val="1"/>
      </rPr>
      <t xml:space="preserve">  </t>
    </r>
    <r>
      <rPr>
        <sz val="10"/>
        <rFont val="Times New Roman"/>
        <family val="1"/>
      </rPr>
      <t xml:space="preserve">Во Всероссийской олимпиаде школьников 2019/20 учебного года (далее - Олимпиада) приняли участие:                                                                                                                                                                                                                                                     в школьном этапе Олимпиады- 4958 участника, из них признаны победителями 650 человек, призерами- 368;                                                                                                                                                                  в муниципальном этапе Олимпиады- 387 участников, 40 победителей и 25 призеров;
в региональном этапе Олимпиады- 22 участника, 1 победитель и 3 призера.
 Фактическое освоение по мероприятию сложилось в сумме 98,08 тыс. руб. или на 100 %. В 2019 году заключен контракт с компанией ООО ЦИТ «Аверс» на сервисное обслуживание процесса эксплуатации и развития информационно-аналитической системы «Аверс: Web - комплектование». Приобретено антивирусное программное обеспечение, компьютеры, принтеры.  В рамках организация и проведение переподготовки сотрудников организаций системы образования» уточненные плано-вые бюджетные ассигнования по данному мероприятию в 2019 году переподготовку прошел 1 человек.
Проведено 126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
Проведен 7 научно - практических конференций, семинаров, смотров, слетов, конкурсов, олимпиад и других мероприятий с педагогами и учащимися фактическое исполнение сложилось в сумме 77,42 тыс. руб. или 100 %. 
В рамках введение и обеспечение деятельности казачьего компонента в образовательных организациях Ипатовского городского округа Ставропольского края» фактическое испол-нение сложилось в сумме 10,0 тыс. руб. или на 100 %.Средства израсходованы на приобретение спортивного инвентаря.
</t>
    </r>
  </si>
  <si>
    <t xml:space="preserve">В рамках выполнения контрольных событий в 2019 году  выплата заработной платы, оплата коммунальных услуг, работ, прочих услуг, налогов, а также на приобретение и увеличение стоимости материальных запасов дошкольных образовательных учреждений исполнение составило 99,3 %.
Все дошкольные образовательные организации имеют доступ к сети «Интернет» 100%.
 Заключены контракты с компанией ООО ЦИТ «Аверс». Приобретено антивирусное программное обеспечение.
Курсовую подготовку прошли 12 педагогических работников дошкольных образовательных организаций.
В 1 дошкольном образовательном учреждении изготовлена проектно-сметная документация, в 2 дошкольных образова-тельных учреждениях выполнены работы по замене отопи-тельного котла и замене канализации.
Компенсацией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пользуется 99% родителей, в 2019 число родителей -1337 чел.
По дошкольным образовательным учреждениям получателями компенсации по ЖКУ являлись 112 педагогических работников. 
Плановые бюджетные ассигнования по расходам,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составили в сумме 76698,07 тыс. руб., фактическое исполнение сложилось в сумме 76697,99 тыс. руб. или 99,9 %.
Выплата заработной платы педработникам дошкольного образования, приобретение игрушек и игрового инвентаря осуществлялась в полном объеме.
</t>
  </si>
  <si>
    <t>1.4.</t>
  </si>
  <si>
    <t>1.5.</t>
  </si>
  <si>
    <t>1.6.</t>
  </si>
  <si>
    <t>1.7.</t>
  </si>
  <si>
    <t>1.8.</t>
  </si>
  <si>
    <t>об использовании средств местного бюджета на реализацию муниципальной программы "Развитие образования в Ипатовском городском округе Ставропольского края"</t>
  </si>
  <si>
    <t>муниципальной программы "Развитие образования в Ипатовском городском округе Ставропольского края"</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</si>
  <si>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</si>
  <si>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</si>
  <si>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</si>
  <si>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</si>
  <si>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</si>
  <si>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</si>
  <si>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</si>
  <si>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</si>
  <si>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</si>
  <si>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</si>
  <si>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</si>
  <si>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</si>
  <si>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</si>
  <si>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</si>
  <si>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</si>
  <si>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</si>
  <si>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</si>
  <si>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</si>
  <si>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</si>
  <si>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</si>
  <si>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</si>
  <si>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</si>
  <si>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</si>
  <si>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</si>
  <si>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2.9.</t>
  </si>
  <si>
    <t>2.8.</t>
  </si>
  <si>
    <t>2.7.</t>
  </si>
  <si>
    <t>2.6.</t>
  </si>
  <si>
    <t>2.5.</t>
  </si>
  <si>
    <t>2.4.</t>
  </si>
  <si>
    <t>2.3.3.</t>
  </si>
  <si>
    <t>2.3.2.</t>
  </si>
  <si>
    <t>2.3.1.</t>
  </si>
  <si>
    <t>2.3.</t>
  </si>
  <si>
    <t xml:space="preserve">о достижении значений индикаторов достижения целей  муниципальной Программы "Развитие образования в Ипатовском городском округе Ставропольского края" и показателей решения задач подпрограмм  Ипатовского городского округа Ставропольского  края </t>
  </si>
  <si>
    <t xml:space="preserve"> о степени выполнения основных мероприятий подпрограмм, мероприятий и контрольных событий муниципальной Программы "Развитие образования в Ипатовском городском округе Ставропольского края"</t>
  </si>
</sst>
</file>

<file path=xl/styles.xml><?xml version="1.0" encoding="utf-8"?>
<styleSheet xmlns="http://schemas.openxmlformats.org/spreadsheetml/2006/main">
  <fonts count="26">
    <font>
      <sz val="11"/>
      <color theme="1"/>
      <name val="Calibri"/>
      <family val="2"/>
      <scheme val="minor"/>
    </font>
    <font>
      <sz val="10"/>
      <name val="Arial"/>
      <family val="2"/>
    </font>
    <font>
      <sz val="12"/>
      <color indexed="8"/>
      <name val="Times New Roman"/>
      <family val="1"/>
    </font>
    <font>
      <sz val="8"/>
      <name val="Calibri"/>
      <family val="2"/>
    </font>
    <font>
      <sz val="14"/>
      <color indexed="8"/>
      <name val="Times New Roman"/>
      <family val="1"/>
    </font>
    <font>
      <sz val="11"/>
      <name val="Times New Roman"/>
      <family val="1"/>
    </font>
    <font>
      <sz val="10"/>
      <color rgb="FFFF0000"/>
      <name val="Times New Roman"/>
      <family val="1"/>
    </font>
    <font>
      <sz val="12"/>
      <color rgb="FFFF0000"/>
      <name val="Times New Roman"/>
      <family val="1"/>
    </font>
    <font>
      <sz val="11"/>
      <name val="Calibri"/>
      <family val="2"/>
      <scheme val="minor"/>
    </font>
    <font>
      <b/>
      <sz val="11"/>
      <name val="Calibri"/>
      <family val="2"/>
      <scheme val="minor"/>
    </font>
    <font>
      <sz val="10"/>
      <name val="Arial Cyr"/>
      <family val="2"/>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
      <sz val="11"/>
      <color theme="1"/>
      <name val="Times New Roman"/>
      <family val="1"/>
    </font>
    <font>
      <b/>
      <sz val="10"/>
      <color theme="1"/>
      <name val="Times New Roman"/>
      <family val="1"/>
    </font>
    <font>
      <sz val="10"/>
      <color theme="1"/>
      <name val="Times New Roman"/>
      <family val="1"/>
    </font>
    <font>
      <u val="single"/>
      <sz val="10"/>
      <name val="Times New Roman"/>
      <family val="1"/>
    </font>
    <font>
      <sz val="12"/>
      <color theme="1"/>
      <name val="Times New Roman"/>
      <family val="1"/>
    </font>
  </fonts>
  <fills count="6">
    <fill>
      <patternFill/>
    </fill>
    <fill>
      <patternFill patternType="gray125"/>
    </fill>
    <fill>
      <patternFill patternType="solid">
        <fgColor theme="5" tint="0.599990010261535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24997000396251678"/>
        <bgColor indexed="64"/>
      </patternFill>
    </fill>
  </fills>
  <borders count="13">
    <border>
      <left/>
      <right/>
      <top/>
      <bottom/>
      <diagonal/>
    </border>
    <border>
      <left style="thin"/>
      <right style="thin"/>
      <top style="thin"/>
      <bottom style="thin"/>
    </border>
    <border>
      <left/>
      <right/>
      <top/>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style="thin"/>
      <right style="thin"/>
      <top/>
      <bottom style="thin"/>
    </border>
    <border>
      <left style="thin"/>
      <right style="thin"/>
      <top/>
      <bottom/>
    </border>
    <border>
      <left/>
      <right/>
      <top style="thin"/>
      <bottom style="thin"/>
    </border>
    <border>
      <left/>
      <right/>
      <top style="thin"/>
      <bottom/>
    </border>
    <border>
      <left style="thin"/>
      <right/>
      <top/>
      <bottom style="thin"/>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0" fillId="0" borderId="0">
      <alignment/>
      <protection/>
    </xf>
    <xf numFmtId="0" fontId="11" fillId="0" borderId="0">
      <alignment/>
      <protection/>
    </xf>
    <xf numFmtId="0" fontId="1" fillId="0" borderId="0">
      <alignment/>
      <protection/>
    </xf>
  </cellStyleXfs>
  <cellXfs count="207">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xf numFmtId="0" fontId="2"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horizontal="center"/>
    </xf>
    <xf numFmtId="49" fontId="6" fillId="0" borderId="1" xfId="0" applyNumberFormat="1" applyFont="1" applyFill="1" applyBorder="1" applyAlignment="1">
      <alignment horizontal="center" vertical="center" wrapText="1"/>
    </xf>
    <xf numFmtId="0" fontId="7" fillId="0" borderId="0" xfId="0" applyFont="1" applyFill="1"/>
    <xf numFmtId="0" fontId="7" fillId="0" borderId="0" xfId="0" applyFont="1" applyFill="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13" fillId="0" borderId="0" xfId="0" applyFont="1" applyFill="1"/>
    <xf numFmtId="0" fontId="15" fillId="0" borderId="0" xfId="0" applyFont="1" applyFill="1" applyAlignment="1">
      <alignment horizontal="center"/>
    </xf>
    <xf numFmtId="0" fontId="13" fillId="0" borderId="2"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center" wrapText="1"/>
    </xf>
    <xf numFmtId="0" fontId="13" fillId="0" borderId="0" xfId="0" applyFont="1" applyFill="1" applyAlignment="1">
      <alignment horizontal="right"/>
    </xf>
    <xf numFmtId="0" fontId="13" fillId="0" borderId="0" xfId="0" applyFont="1" applyFill="1" applyAlignment="1">
      <alignment horizontal="left"/>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top" wrapText="1"/>
    </xf>
    <xf numFmtId="2" fontId="14" fillId="0" borderId="1" xfId="0" applyNumberFormat="1" applyFont="1" applyFill="1" applyBorder="1" applyAlignment="1">
      <alignment horizontal="center" vertical="center"/>
    </xf>
    <xf numFmtId="2" fontId="2" fillId="0" borderId="0" xfId="0" applyNumberFormat="1" applyFont="1" applyFill="1"/>
    <xf numFmtId="0" fontId="14" fillId="0" borderId="1" xfId="0" applyFont="1" applyFill="1" applyBorder="1" applyAlignment="1">
      <alignment horizontal="left" vertical="top" wrapText="1"/>
    </xf>
    <xf numFmtId="0" fontId="16" fillId="0" borderId="1" xfId="0" applyFont="1" applyFill="1" applyBorder="1" applyAlignment="1">
      <alignment horizontal="left" wrapText="1"/>
    </xf>
    <xf numFmtId="0" fontId="14" fillId="0" borderId="1" xfId="0" applyFont="1" applyFill="1" applyBorder="1" applyAlignment="1">
      <alignment horizontal="left"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0" fillId="0" borderId="0" xfId="0" applyAlignment="1">
      <alignment/>
    </xf>
    <xf numFmtId="0" fontId="14" fillId="0" borderId="1" xfId="0" applyFont="1" applyFill="1" applyBorder="1" applyAlignment="1">
      <alignment vertical="top"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6" fillId="0" borderId="1" xfId="0" applyFont="1" applyBorder="1" applyAlignment="1">
      <alignment horizontal="center" vertical="center"/>
    </xf>
    <xf numFmtId="2" fontId="14" fillId="0" borderId="1" xfId="0" applyNumberFormat="1" applyFont="1" applyFill="1" applyBorder="1" applyAlignment="1">
      <alignment horizontal="center" vertical="center" wrapText="1"/>
    </xf>
    <xf numFmtId="0" fontId="6" fillId="0" borderId="4" xfId="0" applyFont="1" applyBorder="1" applyAlignment="1">
      <alignment horizontal="center" vertical="center"/>
    </xf>
    <xf numFmtId="49" fontId="6" fillId="0" borderId="1" xfId="0" applyNumberFormat="1" applyFont="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 fontId="14" fillId="0" borderId="1" xfId="0" applyNumberFormat="1" applyFont="1" applyFill="1" applyBorder="1" applyAlignment="1">
      <alignment horizontal="center" vertical="center" wrapText="1"/>
    </xf>
    <xf numFmtId="0" fontId="14" fillId="0" borderId="0" xfId="0" applyFont="1" applyAlignment="1">
      <alignment horizontal="left" vertical="top" wrapText="1"/>
    </xf>
    <xf numFmtId="2" fontId="14" fillId="0" borderId="5" xfId="0" applyNumberFormat="1" applyFont="1" applyFill="1" applyBorder="1" applyAlignment="1">
      <alignment horizontal="center" vertical="center" wrapText="1"/>
    </xf>
    <xf numFmtId="0" fontId="19" fillId="0" borderId="3" xfId="0" applyFont="1" applyFill="1" applyBorder="1" applyAlignment="1">
      <alignment horizontal="center" vertical="top" wrapText="1"/>
    </xf>
    <xf numFmtId="0" fontId="19" fillId="0" borderId="3" xfId="0" applyFont="1" applyFill="1" applyBorder="1" applyAlignment="1">
      <alignment horizontal="center" vertical="top"/>
    </xf>
    <xf numFmtId="0" fontId="14" fillId="0" borderId="1" xfId="0" applyFont="1" applyFill="1" applyBorder="1" applyAlignment="1">
      <alignment/>
    </xf>
    <xf numFmtId="0" fontId="14" fillId="0" borderId="1" xfId="0" applyFont="1" applyFill="1" applyBorder="1"/>
    <xf numFmtId="0" fontId="14" fillId="0" borderId="1" xfId="0" applyFont="1" applyFill="1" applyBorder="1" applyAlignment="1">
      <alignment horizontal="left" vertical="center" wrapText="1"/>
    </xf>
    <xf numFmtId="0" fontId="6" fillId="2" borderId="1" xfId="0" applyFont="1" applyFill="1" applyBorder="1" applyAlignment="1">
      <alignment horizontal="center" wrapText="1"/>
    </xf>
    <xf numFmtId="0" fontId="14" fillId="2" borderId="1" xfId="0" applyFont="1" applyFill="1" applyBorder="1" applyAlignment="1">
      <alignment horizontal="center" wrapText="1"/>
    </xf>
    <xf numFmtId="0" fontId="12" fillId="3" borderId="1" xfId="0" applyFont="1" applyFill="1" applyBorder="1" applyAlignment="1">
      <alignment horizontal="center" wrapText="1"/>
    </xf>
    <xf numFmtId="2" fontId="16" fillId="3" borderId="1" xfId="0" applyNumberFormat="1" applyFont="1" applyFill="1" applyBorder="1" applyAlignment="1">
      <alignment horizontal="center" vertical="center" wrapText="1"/>
    </xf>
    <xf numFmtId="49" fontId="16" fillId="0" borderId="1" xfId="22" applyNumberFormat="1" applyFont="1" applyFill="1" applyBorder="1" applyAlignment="1">
      <alignment horizontal="center" vertical="center"/>
      <protection/>
    </xf>
    <xf numFmtId="0" fontId="16" fillId="0" borderId="1" xfId="23" applyFont="1" applyFill="1" applyBorder="1" applyAlignment="1">
      <alignment horizontal="left" vertical="top" wrapText="1"/>
      <protection/>
    </xf>
    <xf numFmtId="0" fontId="16" fillId="0" borderId="1" xfId="24" applyFont="1" applyFill="1" applyBorder="1" applyAlignment="1">
      <alignment horizontal="center" vertical="center" wrapText="1"/>
      <protection/>
    </xf>
    <xf numFmtId="49" fontId="16" fillId="0" borderId="1" xfId="23" applyNumberFormat="1" applyFont="1" applyFill="1" applyBorder="1" applyAlignment="1">
      <alignment horizontal="center" vertical="center" wrapText="1"/>
      <protection/>
    </xf>
    <xf numFmtId="4" fontId="16" fillId="0" borderId="1" xfId="23" applyNumberFormat="1" applyFont="1" applyFill="1" applyBorder="1" applyAlignment="1">
      <alignment horizontal="center" vertical="center" wrapText="1"/>
      <protection/>
    </xf>
    <xf numFmtId="49" fontId="14" fillId="0" borderId="1" xfId="22" applyNumberFormat="1" applyFont="1" applyFill="1" applyBorder="1" applyAlignment="1">
      <alignment horizontal="center" vertical="center"/>
      <protection/>
    </xf>
    <xf numFmtId="0" fontId="14" fillId="0" borderId="1" xfId="23" applyFont="1" applyFill="1" applyBorder="1" applyAlignment="1">
      <alignment horizontal="left" vertical="top" wrapText="1"/>
      <protection/>
    </xf>
    <xf numFmtId="0" fontId="14" fillId="0" borderId="1" xfId="24" applyFont="1" applyFill="1" applyBorder="1" applyAlignment="1">
      <alignment horizontal="center" vertical="center" wrapText="1"/>
      <protection/>
    </xf>
    <xf numFmtId="49" fontId="14" fillId="0" borderId="1" xfId="23" applyNumberFormat="1" applyFont="1" applyFill="1" applyBorder="1" applyAlignment="1">
      <alignment horizontal="center" vertical="center" wrapText="1"/>
      <protection/>
    </xf>
    <xf numFmtId="4" fontId="14" fillId="0" borderId="1" xfId="23" applyNumberFormat="1" applyFont="1" applyFill="1" applyBorder="1" applyAlignment="1">
      <alignment horizontal="center" vertical="center" wrapText="1"/>
      <protection/>
    </xf>
    <xf numFmtId="0" fontId="14" fillId="0" borderId="1" xfId="0" applyNumberFormat="1" applyFont="1" applyFill="1" applyBorder="1" applyAlignment="1">
      <alignment horizontal="center" vertical="center" wrapText="1"/>
    </xf>
    <xf numFmtId="0" fontId="14" fillId="0" borderId="3" xfId="0" applyFont="1" applyFill="1" applyBorder="1" applyAlignment="1">
      <alignment horizontal="center" wrapText="1"/>
    </xf>
    <xf numFmtId="0" fontId="14" fillId="0" borderId="5" xfId="0" applyFont="1" applyFill="1" applyBorder="1" applyAlignment="1">
      <alignment horizontal="center" wrapText="1"/>
    </xf>
    <xf numFmtId="0" fontId="14" fillId="0" borderId="6" xfId="0" applyFont="1" applyFill="1" applyBorder="1" applyAlignment="1">
      <alignment horizontal="center" wrapText="1"/>
    </xf>
    <xf numFmtId="0" fontId="14" fillId="0" borderId="5" xfId="0" applyFont="1" applyFill="1" applyBorder="1" applyAlignment="1">
      <alignment horizontal="center" vertical="top" wrapText="1"/>
    </xf>
    <xf numFmtId="0" fontId="6" fillId="0" borderId="6" xfId="0" applyFont="1" applyFill="1" applyBorder="1" applyAlignment="1">
      <alignment horizontal="center" wrapText="1"/>
    </xf>
    <xf numFmtId="0" fontId="6" fillId="0" borderId="5" xfId="0" applyFont="1" applyFill="1" applyBorder="1" applyAlignment="1">
      <alignment horizontal="center" vertical="top" wrapText="1"/>
    </xf>
    <xf numFmtId="14" fontId="14" fillId="0" borderId="1" xfId="0" applyNumberFormat="1" applyFont="1" applyFill="1" applyBorder="1" applyAlignment="1">
      <alignment horizontal="center" vertical="top" wrapText="1"/>
    </xf>
    <xf numFmtId="0" fontId="8" fillId="0" borderId="0" xfId="0" applyFont="1" applyAlignment="1">
      <alignment/>
    </xf>
    <xf numFmtId="0" fontId="13" fillId="0" borderId="0" xfId="0" applyFont="1" applyFill="1" applyAlignment="1">
      <alignment horizontal="center"/>
    </xf>
    <xf numFmtId="0" fontId="16" fillId="3" borderId="1" xfId="0" applyFont="1" applyFill="1" applyBorder="1" applyAlignment="1">
      <alignment horizontal="left" vertical="top" wrapText="1"/>
    </xf>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24" applyFont="1" applyFill="1" applyBorder="1" applyAlignment="1">
      <alignment horizontal="left" vertical="top" wrapText="1"/>
      <protection/>
    </xf>
    <xf numFmtId="2" fontId="16" fillId="2" borderId="1" xfId="0" applyNumberFormat="1" applyFont="1" applyFill="1" applyBorder="1" applyAlignment="1">
      <alignment horizontal="center" vertical="center" wrapText="1"/>
    </xf>
    <xf numFmtId="2" fontId="12" fillId="3"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top" wrapText="1"/>
    </xf>
    <xf numFmtId="2" fontId="6" fillId="0" borderId="6" xfId="0" applyNumberFormat="1" applyFont="1" applyFill="1" applyBorder="1" applyAlignment="1">
      <alignment horizontal="center" wrapText="1"/>
    </xf>
    <xf numFmtId="0" fontId="12" fillId="0" borderId="6" xfId="0" applyFont="1" applyFill="1" applyBorder="1" applyAlignment="1">
      <alignment horizontal="center" wrapText="1"/>
    </xf>
    <xf numFmtId="0" fontId="6" fillId="0" borderId="5" xfId="0" applyFont="1" applyFill="1" applyBorder="1" applyAlignment="1">
      <alignment horizontal="center" vertical="top" wrapText="1"/>
    </xf>
    <xf numFmtId="0" fontId="16" fillId="3" borderId="1" xfId="0" applyFont="1" applyFill="1" applyBorder="1" applyAlignment="1">
      <alignment horizontal="left" wrapText="1"/>
    </xf>
    <xf numFmtId="0" fontId="14" fillId="0" borderId="5" xfId="0" applyFont="1" applyFill="1" applyBorder="1" applyAlignment="1">
      <alignment horizontal="center" vertical="top" wrapText="1"/>
    </xf>
    <xf numFmtId="2" fontId="14" fillId="0" borderId="5" xfId="0" applyNumberFormat="1" applyFont="1" applyFill="1" applyBorder="1" applyAlignment="1">
      <alignment horizontal="center" vertical="top" wrapText="1"/>
    </xf>
    <xf numFmtId="2" fontId="14" fillId="0" borderId="6" xfId="0" applyNumberFormat="1" applyFont="1" applyFill="1" applyBorder="1" applyAlignment="1">
      <alignment horizontal="center" wrapText="1"/>
    </xf>
    <xf numFmtId="2" fontId="16" fillId="0" borderId="5" xfId="0" applyNumberFormat="1" applyFont="1" applyFill="1" applyBorder="1" applyAlignment="1">
      <alignment horizontal="center" vertical="center" wrapText="1"/>
    </xf>
    <xf numFmtId="2" fontId="16" fillId="0" borderId="6" xfId="0" applyNumberFormat="1" applyFont="1" applyFill="1" applyBorder="1" applyAlignment="1">
      <alignment horizontal="center" wrapText="1"/>
    </xf>
    <xf numFmtId="2" fontId="16" fillId="3" borderId="5" xfId="0" applyNumberFormat="1" applyFont="1" applyFill="1" applyBorder="1" applyAlignment="1">
      <alignment horizontal="center" vertical="center" wrapText="1"/>
    </xf>
    <xf numFmtId="2" fontId="14" fillId="0" borderId="6" xfId="0" applyNumberFormat="1" applyFont="1" applyFill="1" applyBorder="1" applyAlignment="1">
      <alignment horizontal="center" vertical="top" wrapText="1"/>
    </xf>
    <xf numFmtId="0" fontId="6" fillId="0" borderId="1" xfId="0" applyFont="1" applyFill="1" applyBorder="1"/>
    <xf numFmtId="0" fontId="14" fillId="0" borderId="5" xfId="0" applyFont="1" applyBorder="1" applyAlignment="1">
      <alignment horizontal="left" vertical="top" wrapText="1"/>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0" fontId="14" fillId="0" borderId="1" xfId="0" applyFont="1" applyBorder="1" applyAlignment="1">
      <alignment wrapText="1"/>
    </xf>
    <xf numFmtId="0" fontId="14" fillId="0" borderId="1" xfId="0" applyFont="1" applyBorder="1" applyAlignment="1">
      <alignment horizontal="left" vertical="center" wrapText="1"/>
    </xf>
    <xf numFmtId="0" fontId="14" fillId="0" borderId="0" xfId="0" applyFont="1" applyAlignment="1">
      <alignment horizontal="left" vertical="top"/>
    </xf>
    <xf numFmtId="0" fontId="14" fillId="0" borderId="1" xfId="0" applyFont="1" applyBorder="1" applyAlignment="1">
      <alignment horizontal="left" vertical="top"/>
    </xf>
    <xf numFmtId="0" fontId="14" fillId="0" borderId="4" xfId="0"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0" fontId="14" fillId="0" borderId="3" xfId="0" applyFont="1" applyBorder="1" applyAlignment="1">
      <alignment horizontal="center" vertical="center"/>
    </xf>
    <xf numFmtId="49" fontId="14" fillId="0" borderId="4" xfId="0" applyNumberFormat="1" applyFont="1" applyBorder="1" applyAlignment="1">
      <alignment horizontal="center" vertical="center"/>
    </xf>
    <xf numFmtId="9" fontId="14" fillId="0" borderId="3" xfId="0" applyNumberFormat="1" applyFont="1" applyBorder="1" applyAlignment="1">
      <alignment horizontal="center" vertical="center"/>
    </xf>
    <xf numFmtId="1" fontId="14" fillId="0" borderId="1" xfId="0" applyNumberFormat="1" applyFont="1" applyBorder="1" applyAlignment="1">
      <alignment horizontal="center" vertical="center"/>
    </xf>
    <xf numFmtId="1" fontId="14" fillId="0" borderId="1" xfId="0" applyNumberFormat="1" applyFont="1" applyFill="1" applyBorder="1" applyAlignment="1">
      <alignment horizontal="center" vertical="center"/>
    </xf>
    <xf numFmtId="0" fontId="5" fillId="0" borderId="1" xfId="0" applyFont="1" applyFill="1" applyBorder="1" applyAlignment="1">
      <alignment vertical="top" wrapText="1"/>
    </xf>
    <xf numFmtId="0" fontId="14" fillId="0" borderId="1" xfId="0" applyFont="1" applyBorder="1" applyAlignment="1">
      <alignment horizontal="justify" vertical="top"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top" wrapText="1"/>
    </xf>
    <xf numFmtId="2" fontId="22" fillId="3" borderId="5" xfId="0" applyNumberFormat="1" applyFont="1" applyFill="1" applyBorder="1" applyAlignment="1">
      <alignment horizontal="center" vertical="center" wrapText="1"/>
    </xf>
    <xf numFmtId="2" fontId="23" fillId="0" borderId="5" xfId="0" applyNumberFormat="1" applyFont="1" applyFill="1" applyBorder="1" applyAlignment="1">
      <alignment horizontal="center" vertical="top" wrapText="1"/>
    </xf>
    <xf numFmtId="2" fontId="23" fillId="0" borderId="1" xfId="0" applyNumberFormat="1" applyFont="1" applyFill="1" applyBorder="1" applyAlignment="1">
      <alignment horizontal="center" vertical="center" wrapText="1"/>
    </xf>
    <xf numFmtId="0" fontId="5" fillId="0" borderId="1" xfId="0" applyFont="1" applyBorder="1" applyAlignment="1">
      <alignment vertical="top" wrapText="1"/>
    </xf>
    <xf numFmtId="0" fontId="14" fillId="0" borderId="7" xfId="0" applyFont="1" applyFill="1" applyBorder="1" applyAlignment="1">
      <alignment horizontal="left" vertical="top" wrapText="1"/>
    </xf>
    <xf numFmtId="0" fontId="21" fillId="0" borderId="1" xfId="0" applyFont="1" applyBorder="1" applyAlignment="1">
      <alignment horizontal="left" vertical="top" wrapText="1"/>
    </xf>
    <xf numFmtId="0" fontId="25" fillId="0" borderId="0" xfId="0" applyFont="1" applyAlignment="1">
      <alignment horizontal="left" vertical="center" wrapText="1"/>
    </xf>
    <xf numFmtId="0" fontId="14" fillId="0" borderId="1" xfId="0" applyFont="1" applyFill="1" applyBorder="1" applyAlignment="1">
      <alignment horizontal="center" vertical="center" wrapText="1"/>
    </xf>
    <xf numFmtId="0" fontId="14" fillId="0" borderId="7" xfId="0" applyFont="1" applyFill="1" applyBorder="1" applyAlignment="1">
      <alignment horizontal="center" vertical="top" wrapText="1"/>
    </xf>
    <xf numFmtId="0" fontId="14" fillId="0" borderId="1" xfId="0" applyFont="1" applyFill="1" applyBorder="1" applyAlignment="1">
      <alignment vertical="center" wrapText="1"/>
    </xf>
    <xf numFmtId="0" fontId="20" fillId="0" borderId="1" xfId="0" applyFont="1" applyBorder="1" applyAlignment="1">
      <alignment/>
    </xf>
    <xf numFmtId="0" fontId="14" fillId="0" borderId="1" xfId="0" applyFont="1" applyFill="1" applyBorder="1" applyAlignment="1">
      <alignment horizontal="center" vertical="center" wrapText="1"/>
    </xf>
    <xf numFmtId="0" fontId="15" fillId="0" borderId="0" xfId="0" applyFont="1" applyFill="1" applyAlignment="1">
      <alignment horizontal="center" wrapText="1"/>
    </xf>
    <xf numFmtId="0" fontId="8" fillId="0" borderId="0" xfId="0" applyFont="1" applyAlignment="1">
      <alignment/>
    </xf>
    <xf numFmtId="0" fontId="14" fillId="0" borderId="5" xfId="0" applyFont="1" applyBorder="1" applyAlignment="1">
      <alignment horizontal="left" vertical="top" wrapText="1"/>
    </xf>
    <xf numFmtId="0" fontId="20" fillId="0" borderId="8" xfId="0" applyFont="1" applyBorder="1" applyAlignment="1">
      <alignment horizontal="left" vertical="top" wrapText="1"/>
    </xf>
    <xf numFmtId="0" fontId="20" fillId="0" borderId="7" xfId="0" applyFont="1" applyBorder="1" applyAlignment="1">
      <alignment horizontal="left" vertical="top" wrapText="1"/>
    </xf>
    <xf numFmtId="0" fontId="16" fillId="3" borderId="5" xfId="0" applyFont="1" applyFill="1" applyBorder="1" applyAlignment="1">
      <alignment horizontal="center" vertical="top" wrapText="1"/>
    </xf>
    <xf numFmtId="0" fontId="20" fillId="3" borderId="8" xfId="0" applyFont="1" applyFill="1" applyBorder="1" applyAlignment="1">
      <alignment horizontal="center" vertical="top" wrapText="1"/>
    </xf>
    <xf numFmtId="0" fontId="20" fillId="3" borderId="7" xfId="0" applyFont="1" applyFill="1" applyBorder="1" applyAlignment="1">
      <alignment horizontal="center" vertical="top" wrapText="1"/>
    </xf>
    <xf numFmtId="0" fontId="16" fillId="3" borderId="5" xfId="0" applyFont="1" applyFill="1" applyBorder="1" applyAlignment="1">
      <alignment horizontal="left" vertical="top" wrapText="1"/>
    </xf>
    <xf numFmtId="0" fontId="20" fillId="3" borderId="8" xfId="0" applyFont="1" applyFill="1" applyBorder="1" applyAlignment="1">
      <alignment vertical="top" wrapText="1"/>
    </xf>
    <xf numFmtId="0" fontId="20" fillId="3" borderId="7" xfId="0" applyFont="1" applyFill="1" applyBorder="1" applyAlignment="1">
      <alignment vertical="top" wrapText="1"/>
    </xf>
    <xf numFmtId="0" fontId="13" fillId="0" borderId="0" xfId="0" applyFont="1" applyFill="1" applyAlignment="1">
      <alignment horizontal="center"/>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14"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7" xfId="0" applyFont="1" applyBorder="1" applyAlignment="1">
      <alignment horizontal="left" vertical="top" wrapText="1"/>
    </xf>
    <xf numFmtId="0" fontId="21" fillId="0" borderId="1" xfId="0" applyFont="1" applyBorder="1" applyAlignment="1">
      <alignment horizontal="left" vertical="top" wrapText="1"/>
    </xf>
    <xf numFmtId="0" fontId="20" fillId="0" borderId="8" xfId="0" applyFont="1" applyBorder="1" applyAlignment="1">
      <alignment wrapText="1"/>
    </xf>
    <xf numFmtId="0" fontId="20" fillId="0" borderId="7" xfId="0" applyFont="1" applyBorder="1" applyAlignment="1">
      <alignment wrapText="1"/>
    </xf>
    <xf numFmtId="0" fontId="16"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4" xfId="0" applyFont="1" applyFill="1" applyBorder="1" applyAlignment="1">
      <alignment horizontal="center" vertical="top" wrapText="1"/>
    </xf>
    <xf numFmtId="0" fontId="17" fillId="0" borderId="9" xfId="0" applyFont="1" applyBorder="1" applyAlignment="1">
      <alignment horizontal="center" wrapText="1"/>
    </xf>
    <xf numFmtId="0" fontId="17" fillId="0" borderId="3" xfId="0" applyFont="1" applyBorder="1" applyAlignment="1">
      <alignment horizontal="center" wrapText="1"/>
    </xf>
    <xf numFmtId="0" fontId="16" fillId="0" borderId="4" xfId="0" applyFont="1" applyFill="1" applyBorder="1" applyAlignment="1">
      <alignment horizontal="center" wrapText="1"/>
    </xf>
    <xf numFmtId="0" fontId="16" fillId="3" borderId="4" xfId="0" applyFont="1" applyFill="1" applyBorder="1" applyAlignment="1">
      <alignment horizontal="center" wrapText="1"/>
    </xf>
    <xf numFmtId="0" fontId="16" fillId="3" borderId="9" xfId="0" applyFont="1" applyFill="1" applyBorder="1" applyAlignment="1">
      <alignment horizontal="center" wrapText="1"/>
    </xf>
    <xf numFmtId="0" fontId="16" fillId="3" borderId="3" xfId="0" applyFont="1" applyFill="1" applyBorder="1" applyAlignment="1">
      <alignment horizont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0" xfId="0" applyFont="1" applyFill="1" applyAlignment="1">
      <alignment horizontal="center"/>
    </xf>
    <xf numFmtId="0" fontId="17"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49" fontId="16" fillId="0" borderId="4" xfId="0" applyNumberFormat="1" applyFont="1" applyBorder="1" applyAlignment="1">
      <alignment horizontal="center" vertical="center" wrapText="1"/>
    </xf>
    <xf numFmtId="0" fontId="16" fillId="0" borderId="1" xfId="0" applyFont="1" applyBorder="1" applyAlignment="1">
      <alignment horizontal="center" vertical="top" wrapText="1"/>
    </xf>
    <xf numFmtId="49" fontId="17" fillId="0" borderId="9"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19" fillId="0" borderId="4" xfId="0" applyFont="1" applyFill="1" applyBorder="1" applyAlignment="1">
      <alignment horizontal="center" vertical="top" wrapText="1"/>
    </xf>
    <xf numFmtId="0" fontId="19" fillId="0" borderId="9"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5" xfId="0" applyFont="1" applyFill="1" applyBorder="1" applyAlignment="1">
      <alignment horizontal="center" vertical="top" wrapText="1"/>
    </xf>
    <xf numFmtId="0" fontId="19" fillId="0" borderId="8" xfId="0" applyFont="1" applyFill="1" applyBorder="1" applyAlignment="1">
      <alignment horizontal="center" vertical="top" wrapText="1"/>
    </xf>
    <xf numFmtId="0" fontId="19" fillId="0" borderId="7" xfId="0" applyFont="1" applyFill="1" applyBorder="1" applyAlignment="1">
      <alignment horizontal="center" vertical="top" wrapText="1"/>
    </xf>
    <xf numFmtId="0" fontId="14" fillId="0" borderId="5" xfId="0" applyFont="1" applyFill="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14" fillId="0" borderId="5" xfId="0" applyFont="1" applyBorder="1" applyAlignment="1">
      <alignment horizontal="center" vertical="center"/>
    </xf>
    <xf numFmtId="0" fontId="19" fillId="0" borderId="4" xfId="0" applyFont="1" applyFill="1" applyBorder="1" applyAlignment="1">
      <alignment horizontal="center" vertical="top"/>
    </xf>
    <xf numFmtId="0" fontId="19" fillId="0" borderId="3" xfId="0" applyFont="1" applyFill="1" applyBorder="1" applyAlignment="1">
      <alignment horizontal="center" vertical="top"/>
    </xf>
    <xf numFmtId="0" fontId="19" fillId="0" borderId="5" xfId="0" applyFont="1" applyFill="1" applyBorder="1" applyAlignment="1">
      <alignment wrapText="1"/>
    </xf>
    <xf numFmtId="0" fontId="19" fillId="0" borderId="8" xfId="0" applyFont="1" applyFill="1" applyBorder="1" applyAlignment="1">
      <alignment wrapText="1"/>
    </xf>
    <xf numFmtId="0" fontId="19" fillId="0" borderId="7" xfId="0" applyFont="1" applyFill="1" applyBorder="1" applyAlignment="1">
      <alignment wrapText="1"/>
    </xf>
    <xf numFmtId="0" fontId="16" fillId="0"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4" fillId="4" borderId="1" xfId="0" applyNumberFormat="1" applyFont="1" applyFill="1" applyBorder="1" applyAlignment="1">
      <alignment horizontal="left" vertical="center" wrapText="1"/>
    </xf>
    <xf numFmtId="0" fontId="8" fillId="4" borderId="1" xfId="0" applyFont="1" applyFill="1" applyBorder="1" applyAlignment="1">
      <alignment horizontal="left" wrapText="1"/>
    </xf>
    <xf numFmtId="0" fontId="14" fillId="4" borderId="4" xfId="0" applyNumberFormat="1" applyFont="1" applyFill="1" applyBorder="1" applyAlignment="1">
      <alignment horizontal="left" vertical="center" wrapText="1"/>
    </xf>
    <xf numFmtId="0" fontId="8" fillId="0" borderId="9" xfId="0" applyFont="1" applyBorder="1" applyAlignment="1">
      <alignment horizontal="left" wrapText="1"/>
    </xf>
    <xf numFmtId="0" fontId="8" fillId="0" borderId="3" xfId="0" applyFont="1" applyBorder="1" applyAlignment="1">
      <alignment horizontal="left" wrapText="1"/>
    </xf>
    <xf numFmtId="0" fontId="16" fillId="0" borderId="1" xfId="0" applyFont="1" applyFill="1" applyBorder="1" applyAlignment="1">
      <alignment horizontal="center" vertical="top" wrapText="1"/>
    </xf>
    <xf numFmtId="0" fontId="9" fillId="0" borderId="1" xfId="0" applyFont="1" applyBorder="1" applyAlignment="1">
      <alignment vertical="top" wrapText="1"/>
    </xf>
    <xf numFmtId="0" fontId="20" fillId="0" borderId="1" xfId="0" applyFont="1" applyBorder="1" applyAlignment="1">
      <alignment horizontal="center" wrapText="1"/>
    </xf>
    <xf numFmtId="0" fontId="9" fillId="0" borderId="1" xfId="0" applyFont="1" applyFill="1" applyBorder="1" applyAlignment="1">
      <alignment horizontal="center" wrapText="1"/>
    </xf>
    <xf numFmtId="0" fontId="7" fillId="0" borderId="0" xfId="0" applyFont="1" applyFill="1" applyBorder="1" applyAlignment="1">
      <alignment horizontal="center"/>
    </xf>
    <xf numFmtId="0" fontId="16" fillId="5" borderId="4" xfId="0" applyFont="1" applyFill="1" applyBorder="1" applyAlignment="1">
      <alignment horizontal="center" wrapText="1"/>
    </xf>
    <xf numFmtId="0" fontId="17" fillId="5" borderId="9" xfId="0" applyFont="1" applyFill="1" applyBorder="1" applyAlignment="1">
      <alignment horizontal="center" wrapText="1"/>
    </xf>
    <xf numFmtId="0" fontId="17" fillId="5" borderId="3" xfId="0" applyFont="1" applyFill="1" applyBorder="1" applyAlignment="1">
      <alignment horizontal="center" wrapText="1"/>
    </xf>
    <xf numFmtId="0" fontId="9" fillId="0" borderId="9" xfId="0" applyFont="1" applyBorder="1" applyAlignment="1">
      <alignment vertical="top" wrapText="1"/>
    </xf>
    <xf numFmtId="0" fontId="9" fillId="0" borderId="3" xfId="0" applyFont="1" applyBorder="1" applyAlignment="1">
      <alignment vertical="top" wrapText="1"/>
    </xf>
    <xf numFmtId="0" fontId="16" fillId="0" borderId="1" xfId="0" applyNumberFormat="1" applyFont="1" applyFill="1" applyBorder="1" applyAlignment="1">
      <alignment horizontal="left" vertical="center" wrapText="1"/>
    </xf>
    <xf numFmtId="0" fontId="8" fillId="0" borderId="1" xfId="0" applyFont="1" applyBorder="1" applyAlignment="1">
      <alignment/>
    </xf>
    <xf numFmtId="0" fontId="2" fillId="0" borderId="0" xfId="0" applyFont="1" applyFill="1" applyAlignment="1">
      <alignment horizontal="center" vertical="top" wrapText="1"/>
    </xf>
    <xf numFmtId="0" fontId="0" fillId="0" borderId="0" xfId="0" applyAlignment="1">
      <alignment horizontal="center" vertical="top" wrapText="1"/>
    </xf>
  </cellXfs>
  <cellStyles count="1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Сулимова МП за 1 полугодие2016" xfId="22"/>
    <cellStyle name="Обычный_Лист1" xfId="23"/>
    <cellStyle name="Обычный_ПРИЛОЖЕНИЕ №3, № 4 предельные объемы 2016"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0"/>
  <sheetViews>
    <sheetView view="pageLayout" zoomScale="76" zoomScaleSheetLayoutView="82" zoomScalePageLayoutView="76" workbookViewId="0" topLeftCell="A6">
      <selection activeCell="G21" sqref="G21"/>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1" spans="1:9" ht="15">
      <c r="A1" s="9"/>
      <c r="B1" s="9"/>
      <c r="C1" s="9"/>
      <c r="D1" s="9"/>
      <c r="E1" s="9"/>
      <c r="F1" s="9"/>
      <c r="G1" s="15"/>
      <c r="H1" s="15" t="s">
        <v>18</v>
      </c>
      <c r="I1" s="15"/>
    </row>
    <row r="2" spans="1:9" ht="15">
      <c r="A2" s="9"/>
      <c r="B2" s="9"/>
      <c r="C2" s="9"/>
      <c r="D2" s="9"/>
      <c r="E2" s="9"/>
      <c r="F2" s="9"/>
      <c r="G2" s="15" t="s">
        <v>19</v>
      </c>
      <c r="H2" s="15"/>
      <c r="I2" s="15"/>
    </row>
    <row r="3" spans="1:9" ht="15">
      <c r="A3" s="9"/>
      <c r="B3" s="9"/>
      <c r="C3" s="9"/>
      <c r="D3" s="9"/>
      <c r="E3" s="9"/>
      <c r="F3" s="9"/>
      <c r="G3" s="15" t="s">
        <v>20</v>
      </c>
      <c r="H3" s="15"/>
      <c r="I3" s="15"/>
    </row>
    <row r="4" spans="1:9" ht="15">
      <c r="A4" s="9"/>
      <c r="B4" s="9"/>
      <c r="C4" s="9"/>
      <c r="D4" s="9"/>
      <c r="E4" s="9"/>
      <c r="F4" s="9"/>
      <c r="G4" s="15" t="s">
        <v>21</v>
      </c>
      <c r="H4" s="15"/>
      <c r="I4" s="15"/>
    </row>
    <row r="5" spans="1:9" ht="15">
      <c r="A5" s="9"/>
      <c r="B5" s="9"/>
      <c r="C5" s="9"/>
      <c r="D5" s="9"/>
      <c r="E5" s="9"/>
      <c r="F5" s="9"/>
      <c r="G5" s="15" t="s">
        <v>48</v>
      </c>
      <c r="H5" s="15"/>
      <c r="I5" s="15"/>
    </row>
    <row r="6" spans="1:9" ht="15">
      <c r="A6" s="9"/>
      <c r="B6" s="9"/>
      <c r="C6" s="9"/>
      <c r="D6" s="9"/>
      <c r="E6" s="9"/>
      <c r="F6" s="9"/>
      <c r="G6" s="15" t="s">
        <v>49</v>
      </c>
      <c r="H6" s="15"/>
      <c r="I6" s="15"/>
    </row>
    <row r="7" spans="1:9" ht="15">
      <c r="A7" s="9"/>
      <c r="B7" s="9"/>
      <c r="C7" s="9"/>
      <c r="D7" s="9"/>
      <c r="E7" s="9"/>
      <c r="F7" s="9"/>
      <c r="G7" s="15"/>
      <c r="H7" s="15"/>
      <c r="I7" s="15"/>
    </row>
    <row r="8" spans="1:9" ht="15">
      <c r="A8" s="9"/>
      <c r="B8" s="9"/>
      <c r="C8" s="9"/>
      <c r="D8" s="9"/>
      <c r="E8" s="9"/>
      <c r="F8" s="9"/>
      <c r="G8" s="15"/>
      <c r="H8" s="15"/>
      <c r="I8" s="15" t="s">
        <v>22</v>
      </c>
    </row>
    <row r="9" spans="1:9" ht="18.75">
      <c r="A9" s="15"/>
      <c r="B9" s="15"/>
      <c r="C9" s="16" t="s">
        <v>23</v>
      </c>
      <c r="D9" s="15"/>
      <c r="E9" s="15"/>
      <c r="F9" s="15"/>
      <c r="G9" s="15"/>
      <c r="H9" s="15"/>
      <c r="I9" s="15"/>
    </row>
    <row r="10" spans="1:9" ht="15">
      <c r="A10" s="15"/>
      <c r="B10" s="15"/>
      <c r="C10" s="15"/>
      <c r="D10" s="15"/>
      <c r="E10" s="15"/>
      <c r="F10" s="15"/>
      <c r="G10" s="15"/>
      <c r="H10" s="15"/>
      <c r="I10" s="15"/>
    </row>
    <row r="11" spans="1:9" ht="21" customHeight="1">
      <c r="A11" s="128" t="s">
        <v>359</v>
      </c>
      <c r="B11" s="128"/>
      <c r="C11" s="128"/>
      <c r="D11" s="128"/>
      <c r="E11" s="128"/>
      <c r="F11" s="128"/>
      <c r="G11" s="128"/>
      <c r="H11" s="129"/>
      <c r="I11" s="129"/>
    </row>
    <row r="12" spans="1:9" ht="15">
      <c r="A12" s="17"/>
      <c r="B12" s="17"/>
      <c r="C12" s="17"/>
      <c r="D12" s="17"/>
      <c r="E12" s="17"/>
      <c r="F12" s="17"/>
      <c r="G12" s="17"/>
      <c r="H12" s="17"/>
      <c r="I12" s="17" t="s">
        <v>4</v>
      </c>
    </row>
    <row r="13" spans="1:9" ht="15">
      <c r="A13" s="125" t="s">
        <v>7</v>
      </c>
      <c r="B13" s="127" t="s">
        <v>24</v>
      </c>
      <c r="C13" s="127" t="s">
        <v>25</v>
      </c>
      <c r="D13" s="50" t="s">
        <v>27</v>
      </c>
      <c r="E13" s="50"/>
      <c r="F13" s="50"/>
      <c r="G13" s="51" t="s">
        <v>227</v>
      </c>
      <c r="H13" s="51"/>
      <c r="I13" s="51"/>
    </row>
    <row r="14" spans="1:9" s="2" customFormat="1" ht="51">
      <c r="A14" s="126"/>
      <c r="B14" s="126"/>
      <c r="C14" s="126"/>
      <c r="D14" s="18" t="s">
        <v>26</v>
      </c>
      <c r="E14" s="18" t="s">
        <v>8</v>
      </c>
      <c r="F14" s="34" t="s">
        <v>9</v>
      </c>
      <c r="G14" s="52" t="s">
        <v>236</v>
      </c>
      <c r="H14" s="52" t="s">
        <v>237</v>
      </c>
      <c r="I14" s="18" t="s">
        <v>10</v>
      </c>
    </row>
    <row r="15" spans="1:9" s="3" customFormat="1" ht="15">
      <c r="A15" s="19">
        <v>1</v>
      </c>
      <c r="B15" s="19">
        <v>2</v>
      </c>
      <c r="C15" s="19">
        <v>3</v>
      </c>
      <c r="D15" s="19">
        <v>4</v>
      </c>
      <c r="E15" s="19">
        <v>5</v>
      </c>
      <c r="F15" s="19">
        <v>6</v>
      </c>
      <c r="G15" s="19">
        <v>7</v>
      </c>
      <c r="H15" s="19">
        <v>8</v>
      </c>
      <c r="I15" s="19">
        <v>9</v>
      </c>
    </row>
    <row r="16" spans="1:9" s="4" customFormat="1" ht="21" customHeight="1">
      <c r="A16" s="53"/>
      <c r="B16" s="54" t="s">
        <v>78</v>
      </c>
      <c r="C16" s="53"/>
      <c r="D16" s="53"/>
      <c r="E16" s="53"/>
      <c r="F16" s="53"/>
      <c r="G16" s="81" t="e">
        <f>G17+#REF!+#REF!+#REF!+#REF!+#REF!+#REF!+#REF!+#REF!+#REF!+#REF!+#REF!+#REF!+#REF!+#REF!</f>
        <v>#REF!</v>
      </c>
      <c r="H16" s="81" t="e">
        <f>H17+#REF!+#REF!+#REF!+#REF!+#REF!+#REF!+#REF!+#REF!+#REF!+#REF!+#REF!+#REF!+#REF!+#REF!</f>
        <v>#REF!</v>
      </c>
      <c r="I16" s="81" t="e">
        <f>I17+#REF!+#REF!+#REF!+#REF!+#REF!+#REF!+#REF!+#REF!+#REF!+#REF!+#REF!+#REF!+#REF!+#REF!</f>
        <v>#REF!</v>
      </c>
    </row>
    <row r="17" spans="1:9" s="4" customFormat="1" ht="45" customHeight="1">
      <c r="A17" s="79"/>
      <c r="B17" s="77" t="s">
        <v>145</v>
      </c>
      <c r="C17" s="80" t="s">
        <v>156</v>
      </c>
      <c r="D17" s="78" t="s">
        <v>79</v>
      </c>
      <c r="E17" s="55"/>
      <c r="F17" s="55"/>
      <c r="G17" s="56">
        <f>G18+G27+G29</f>
        <v>340203.43</v>
      </c>
      <c r="H17" s="56">
        <f>H18+H27+H29</f>
        <v>354691.43</v>
      </c>
      <c r="I17" s="56">
        <f>I18+I27+I29</f>
        <v>350879.34</v>
      </c>
    </row>
    <row r="18" spans="1:9" s="4" customFormat="1" ht="27" customHeight="1">
      <c r="A18" s="57" t="s">
        <v>0</v>
      </c>
      <c r="B18" s="58" t="s">
        <v>146</v>
      </c>
      <c r="C18" s="59" t="s">
        <v>157</v>
      </c>
      <c r="D18" s="60" t="s">
        <v>79</v>
      </c>
      <c r="E18" s="60" t="s">
        <v>80</v>
      </c>
      <c r="F18" s="60"/>
      <c r="G18" s="61">
        <f>G19+G20+G21+G22+G23+G24+G25+G26</f>
        <v>322960.47</v>
      </c>
      <c r="H18" s="61">
        <f>H19+H20+H21+H22+H23+H24+H25+H26</f>
        <v>335893.05</v>
      </c>
      <c r="I18" s="61">
        <f>I19+I20+I21+I22+I23+I24+I25+I26</f>
        <v>332212.79000000004</v>
      </c>
    </row>
    <row r="19" spans="1:9" s="4" customFormat="1" ht="45" customHeight="1">
      <c r="A19" s="62" t="s">
        <v>1</v>
      </c>
      <c r="B19" s="63" t="s">
        <v>147</v>
      </c>
      <c r="C19" s="64" t="s">
        <v>157</v>
      </c>
      <c r="D19" s="65" t="s">
        <v>79</v>
      </c>
      <c r="E19" s="65" t="s">
        <v>80</v>
      </c>
      <c r="F19" s="65" t="s">
        <v>283</v>
      </c>
      <c r="G19" s="66">
        <v>126171.56</v>
      </c>
      <c r="H19" s="66">
        <v>127984.27</v>
      </c>
      <c r="I19" s="66">
        <v>127258.65</v>
      </c>
    </row>
    <row r="20" spans="1:9" ht="87.75" customHeight="1">
      <c r="A20" s="62" t="s">
        <v>2</v>
      </c>
      <c r="B20" s="63" t="s">
        <v>148</v>
      </c>
      <c r="C20" s="64" t="s">
        <v>157</v>
      </c>
      <c r="D20" s="65" t="s">
        <v>79</v>
      </c>
      <c r="E20" s="65" t="s">
        <v>80</v>
      </c>
      <c r="F20" s="65" t="s">
        <v>289</v>
      </c>
      <c r="G20" s="66">
        <v>145307.31</v>
      </c>
      <c r="H20" s="66">
        <v>152331.24</v>
      </c>
      <c r="I20" s="66">
        <v>150622</v>
      </c>
    </row>
    <row r="21" spans="1:9" ht="76.5" customHeight="1">
      <c r="A21" s="62" t="s">
        <v>44</v>
      </c>
      <c r="B21" s="63" t="s">
        <v>149</v>
      </c>
      <c r="C21" s="64" t="s">
        <v>290</v>
      </c>
      <c r="D21" s="65" t="s">
        <v>79</v>
      </c>
      <c r="E21" s="65" t="s">
        <v>80</v>
      </c>
      <c r="F21" s="65" t="s">
        <v>287</v>
      </c>
      <c r="G21" s="66">
        <v>42801.44</v>
      </c>
      <c r="H21" s="66">
        <v>45544.2</v>
      </c>
      <c r="I21" s="66">
        <v>45434.43</v>
      </c>
    </row>
    <row r="22" spans="1:9" ht="48.75" customHeight="1">
      <c r="A22" s="62" t="s">
        <v>354</v>
      </c>
      <c r="B22" s="63" t="s">
        <v>150</v>
      </c>
      <c r="C22" s="64" t="s">
        <v>157</v>
      </c>
      <c r="D22" s="65" t="s">
        <v>79</v>
      </c>
      <c r="E22" s="65" t="s">
        <v>80</v>
      </c>
      <c r="F22" s="65" t="s">
        <v>286</v>
      </c>
      <c r="G22" s="66">
        <v>7733.66</v>
      </c>
      <c r="H22" s="66">
        <v>7842.66</v>
      </c>
      <c r="I22" s="66">
        <v>7842.66</v>
      </c>
    </row>
    <row r="23" spans="1:9" ht="14.25" customHeight="1">
      <c r="A23" s="62" t="s">
        <v>355</v>
      </c>
      <c r="B23" s="63" t="s">
        <v>151</v>
      </c>
      <c r="C23" s="64" t="s">
        <v>157</v>
      </c>
      <c r="D23" s="65" t="s">
        <v>79</v>
      </c>
      <c r="E23" s="65" t="s">
        <v>80</v>
      </c>
      <c r="F23" s="65"/>
      <c r="G23" s="66">
        <v>820.3</v>
      </c>
      <c r="H23" s="66">
        <v>874.57</v>
      </c>
      <c r="I23" s="66">
        <v>873.32</v>
      </c>
    </row>
    <row r="24" spans="1:9" ht="29.25" customHeight="1">
      <c r="A24" s="62" t="s">
        <v>356</v>
      </c>
      <c r="B24" s="63" t="s">
        <v>230</v>
      </c>
      <c r="C24" s="64" t="s">
        <v>157</v>
      </c>
      <c r="D24" s="65" t="s">
        <v>79</v>
      </c>
      <c r="E24" s="65" t="s">
        <v>80</v>
      </c>
      <c r="F24" s="65"/>
      <c r="G24" s="66">
        <v>0</v>
      </c>
      <c r="H24" s="66">
        <v>1134.3</v>
      </c>
      <c r="I24" s="66">
        <v>0</v>
      </c>
    </row>
    <row r="25" spans="1:9" ht="25.5" customHeight="1">
      <c r="A25" s="62" t="s">
        <v>357</v>
      </c>
      <c r="B25" s="63" t="s">
        <v>228</v>
      </c>
      <c r="C25" s="64" t="s">
        <v>157</v>
      </c>
      <c r="D25" s="65" t="s">
        <v>79</v>
      </c>
      <c r="E25" s="65" t="s">
        <v>80</v>
      </c>
      <c r="F25" s="65" t="s">
        <v>285</v>
      </c>
      <c r="G25" s="66">
        <v>0</v>
      </c>
      <c r="H25" s="66">
        <v>55.61</v>
      </c>
      <c r="I25" s="66">
        <v>55.53</v>
      </c>
    </row>
    <row r="26" spans="1:9" ht="16.5" customHeight="1">
      <c r="A26" s="62" t="s">
        <v>358</v>
      </c>
      <c r="B26" s="63" t="s">
        <v>229</v>
      </c>
      <c r="C26" s="64" t="s">
        <v>157</v>
      </c>
      <c r="D26" s="65" t="s">
        <v>79</v>
      </c>
      <c r="E26" s="65" t="s">
        <v>80</v>
      </c>
      <c r="F26" s="65"/>
      <c r="G26" s="66">
        <v>126.2</v>
      </c>
      <c r="H26" s="66">
        <v>126.2</v>
      </c>
      <c r="I26" s="66">
        <v>126.2</v>
      </c>
    </row>
    <row r="27" spans="1:9" ht="25.5">
      <c r="A27" s="57" t="s">
        <v>45</v>
      </c>
      <c r="B27" s="58" t="s">
        <v>152</v>
      </c>
      <c r="C27" s="59" t="s">
        <v>157</v>
      </c>
      <c r="D27" s="60" t="s">
        <v>79</v>
      </c>
      <c r="E27" s="60" t="s">
        <v>81</v>
      </c>
      <c r="F27" s="60"/>
      <c r="G27" s="61">
        <f>G28</f>
        <v>2789.44</v>
      </c>
      <c r="H27" s="61">
        <f>H28</f>
        <v>3437.09</v>
      </c>
      <c r="I27" s="61">
        <f>I28</f>
        <v>3313.39</v>
      </c>
    </row>
    <row r="28" spans="1:9" ht="40.5" customHeight="1">
      <c r="A28" s="62" t="s">
        <v>63</v>
      </c>
      <c r="B28" s="63" t="s">
        <v>153</v>
      </c>
      <c r="C28" s="64" t="s">
        <v>157</v>
      </c>
      <c r="D28" s="65" t="s">
        <v>79</v>
      </c>
      <c r="E28" s="65" t="s">
        <v>81</v>
      </c>
      <c r="F28" s="65" t="s">
        <v>284</v>
      </c>
      <c r="G28" s="66">
        <v>2789.44</v>
      </c>
      <c r="H28" s="66">
        <v>3437.09</v>
      </c>
      <c r="I28" s="66">
        <v>3313.39</v>
      </c>
    </row>
    <row r="29" spans="1:9" ht="40.5" customHeight="1">
      <c r="A29" s="57" t="s">
        <v>46</v>
      </c>
      <c r="B29" s="58" t="s">
        <v>154</v>
      </c>
      <c r="C29" s="59" t="s">
        <v>157</v>
      </c>
      <c r="D29" s="60" t="s">
        <v>79</v>
      </c>
      <c r="E29" s="60" t="s">
        <v>82</v>
      </c>
      <c r="F29" s="60"/>
      <c r="G29" s="61">
        <f>G30</f>
        <v>14453.52</v>
      </c>
      <c r="H29" s="61">
        <f>H30</f>
        <v>15361.29</v>
      </c>
      <c r="I29" s="61">
        <f>I30</f>
        <v>15353.16</v>
      </c>
    </row>
    <row r="30" spans="1:9" ht="51" customHeight="1">
      <c r="A30" s="62" t="s">
        <v>65</v>
      </c>
      <c r="B30" s="63" t="s">
        <v>155</v>
      </c>
      <c r="C30" s="64" t="s">
        <v>157</v>
      </c>
      <c r="D30" s="65" t="s">
        <v>79</v>
      </c>
      <c r="E30" s="65" t="s">
        <v>82</v>
      </c>
      <c r="F30" s="65" t="s">
        <v>288</v>
      </c>
      <c r="G30" s="66">
        <v>14453.52</v>
      </c>
      <c r="H30" s="66">
        <v>15361.29</v>
      </c>
      <c r="I30" s="66">
        <v>15353.16</v>
      </c>
    </row>
  </sheetData>
  <mergeCells count="4">
    <mergeCell ref="A13:A14"/>
    <mergeCell ref="B13:B14"/>
    <mergeCell ref="C13:C14"/>
    <mergeCell ref="A11:I11"/>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F166"/>
  <sheetViews>
    <sheetView zoomScale="87" zoomScaleNormal="87" zoomScalePageLayoutView="75" workbookViewId="0" topLeftCell="A4">
      <selection activeCell="B27" sqref="B27:B36"/>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9"/>
      <c r="B1" s="9"/>
      <c r="C1" s="9"/>
      <c r="D1" s="20" t="s">
        <v>50</v>
      </c>
      <c r="E1" s="9"/>
    </row>
    <row r="2" spans="1:5" ht="15">
      <c r="A2" s="9"/>
      <c r="B2" s="9"/>
      <c r="C2" s="9"/>
      <c r="D2" s="21" t="s">
        <v>57</v>
      </c>
      <c r="E2" s="9"/>
    </row>
    <row r="3" spans="1:5" ht="15">
      <c r="A3" s="9"/>
      <c r="B3" s="9"/>
      <c r="C3" s="9"/>
      <c r="D3" s="21" t="s">
        <v>58</v>
      </c>
      <c r="E3" s="9"/>
    </row>
    <row r="4" spans="1:5" ht="15">
      <c r="A4" s="9"/>
      <c r="B4" s="9"/>
      <c r="C4" s="9"/>
      <c r="D4" s="21" t="s">
        <v>59</v>
      </c>
      <c r="E4" s="9"/>
    </row>
    <row r="5" spans="1:5" ht="15">
      <c r="A5" s="9"/>
      <c r="B5" s="9"/>
      <c r="C5" s="9"/>
      <c r="D5" s="21" t="s">
        <v>60</v>
      </c>
      <c r="E5" s="9"/>
    </row>
    <row r="6" spans="1:5" ht="15">
      <c r="A6" s="9"/>
      <c r="B6" s="9"/>
      <c r="C6" s="9"/>
      <c r="D6" s="21" t="s">
        <v>61</v>
      </c>
      <c r="E6" s="9"/>
    </row>
    <row r="7" spans="1:5" ht="15">
      <c r="A7" s="9"/>
      <c r="B7" s="9"/>
      <c r="C7" s="9"/>
      <c r="D7" s="10"/>
      <c r="E7" s="9"/>
    </row>
    <row r="8" spans="1:5" ht="15">
      <c r="A8" s="9"/>
      <c r="B8" s="9"/>
      <c r="C8" s="9"/>
      <c r="D8" s="21" t="s">
        <v>47</v>
      </c>
      <c r="E8" s="9"/>
    </row>
    <row r="9" spans="1:5" ht="15">
      <c r="A9" s="9"/>
      <c r="B9" s="9"/>
      <c r="C9" s="9"/>
      <c r="D9" s="9"/>
      <c r="E9" s="9"/>
    </row>
    <row r="10" spans="1:5" ht="15">
      <c r="A10" s="9"/>
      <c r="B10" s="139" t="s">
        <v>161</v>
      </c>
      <c r="C10" s="139"/>
      <c r="D10" s="15"/>
      <c r="E10" s="15"/>
    </row>
    <row r="11" spans="1:5" ht="15">
      <c r="A11" s="9"/>
      <c r="B11" s="139" t="s">
        <v>160</v>
      </c>
      <c r="C11" s="139"/>
      <c r="D11" s="139"/>
      <c r="E11" s="139"/>
    </row>
    <row r="12" spans="1:5" ht="15">
      <c r="A12" s="9"/>
      <c r="B12" s="139" t="s">
        <v>360</v>
      </c>
      <c r="C12" s="129"/>
      <c r="D12" s="9"/>
      <c r="E12" s="9"/>
    </row>
    <row r="13" spans="1:5" ht="15">
      <c r="A13" s="9"/>
      <c r="B13" s="76"/>
      <c r="C13" s="75"/>
      <c r="D13" s="9"/>
      <c r="E13" s="9"/>
    </row>
    <row r="14" spans="1:5" ht="15">
      <c r="A14" s="17"/>
      <c r="B14" s="17"/>
      <c r="C14" s="17"/>
      <c r="D14" s="17"/>
      <c r="E14" s="17" t="s">
        <v>4</v>
      </c>
    </row>
    <row r="15" spans="1:5" ht="15">
      <c r="A15" s="19" t="s">
        <v>7</v>
      </c>
      <c r="B15" s="19" t="s">
        <v>28</v>
      </c>
      <c r="C15" s="19" t="s">
        <v>3</v>
      </c>
      <c r="D15" s="68" t="s">
        <v>29</v>
      </c>
      <c r="E15" s="24" t="s">
        <v>10</v>
      </c>
    </row>
    <row r="16" spans="1:5" ht="15">
      <c r="A16" s="69">
        <v>1</v>
      </c>
      <c r="B16" s="69">
        <v>2</v>
      </c>
      <c r="C16" s="19">
        <v>3</v>
      </c>
      <c r="D16" s="70">
        <v>4</v>
      </c>
      <c r="E16" s="71">
        <v>5</v>
      </c>
    </row>
    <row r="17" spans="1:6" ht="15">
      <c r="A17" s="133" t="s">
        <v>0</v>
      </c>
      <c r="B17" s="136" t="s">
        <v>162</v>
      </c>
      <c r="C17" s="88" t="s">
        <v>43</v>
      </c>
      <c r="D17" s="94">
        <f>D18+D19+D20+D25</f>
        <v>753056.369</v>
      </c>
      <c r="E17" s="94">
        <f>E18+E19+E20+E25</f>
        <v>726876.05</v>
      </c>
      <c r="F17" s="26"/>
    </row>
    <row r="18" spans="1:5" ht="15">
      <c r="A18" s="134"/>
      <c r="B18" s="137"/>
      <c r="C18" s="88" t="s">
        <v>5</v>
      </c>
      <c r="D18" s="94">
        <f aca="true" t="shared" si="0" ref="D18:E20">D28+D118+D138</f>
        <v>354691.43</v>
      </c>
      <c r="E18" s="94">
        <f t="shared" si="0"/>
        <v>350879.34</v>
      </c>
    </row>
    <row r="19" spans="1:5" ht="15">
      <c r="A19" s="134"/>
      <c r="B19" s="137"/>
      <c r="C19" s="88" t="s">
        <v>56</v>
      </c>
      <c r="D19" s="94">
        <f t="shared" si="0"/>
        <v>0</v>
      </c>
      <c r="E19" s="94">
        <f t="shared" si="0"/>
        <v>0</v>
      </c>
    </row>
    <row r="20" spans="1:5" ht="15">
      <c r="A20" s="134"/>
      <c r="B20" s="137"/>
      <c r="C20" s="88" t="s">
        <v>6</v>
      </c>
      <c r="D20" s="94">
        <f t="shared" si="0"/>
        <v>366538.22899999993</v>
      </c>
      <c r="E20" s="94">
        <f t="shared" si="0"/>
        <v>344433.49</v>
      </c>
    </row>
    <row r="21" spans="1:5" ht="15">
      <c r="A21" s="134"/>
      <c r="B21" s="137"/>
      <c r="C21" s="88" t="s">
        <v>53</v>
      </c>
      <c r="D21" s="82"/>
      <c r="E21" s="82"/>
    </row>
    <row r="22" spans="1:5" ht="15">
      <c r="A22" s="134"/>
      <c r="B22" s="137"/>
      <c r="C22" s="88" t="s">
        <v>54</v>
      </c>
      <c r="D22" s="94">
        <f aca="true" t="shared" si="1" ref="D22:E26">D32+D122+D142</f>
        <v>681085.44</v>
      </c>
      <c r="E22" s="116">
        <f t="shared" si="1"/>
        <v>655283.26</v>
      </c>
    </row>
    <row r="23" spans="1:5" ht="15">
      <c r="A23" s="134"/>
      <c r="B23" s="137"/>
      <c r="C23" s="88" t="s">
        <v>55</v>
      </c>
      <c r="D23" s="94">
        <f t="shared" si="1"/>
        <v>20460.42</v>
      </c>
      <c r="E23" s="116">
        <f t="shared" si="1"/>
        <v>20459.67</v>
      </c>
    </row>
    <row r="24" spans="1:5" ht="15">
      <c r="A24" s="134"/>
      <c r="B24" s="137"/>
      <c r="C24" s="88" t="s">
        <v>226</v>
      </c>
      <c r="D24" s="94">
        <f t="shared" si="1"/>
        <v>19683.8</v>
      </c>
      <c r="E24" s="94">
        <f t="shared" si="1"/>
        <v>19569.9</v>
      </c>
    </row>
    <row r="25" spans="1:5" ht="13.5" customHeight="1">
      <c r="A25" s="134"/>
      <c r="B25" s="137"/>
      <c r="C25" s="88" t="s">
        <v>62</v>
      </c>
      <c r="D25" s="94">
        <f t="shared" si="1"/>
        <v>31826.71</v>
      </c>
      <c r="E25" s="94">
        <f t="shared" si="1"/>
        <v>31563.219999999998</v>
      </c>
    </row>
    <row r="26" spans="1:5" ht="15" customHeight="1">
      <c r="A26" s="135"/>
      <c r="B26" s="138"/>
      <c r="C26" s="88" t="s">
        <v>231</v>
      </c>
      <c r="D26" s="94">
        <f t="shared" si="1"/>
        <v>0</v>
      </c>
      <c r="E26" s="94">
        <f t="shared" si="1"/>
        <v>0</v>
      </c>
    </row>
    <row r="27" spans="1:5" ht="15">
      <c r="A27" s="143" t="s">
        <v>0</v>
      </c>
      <c r="B27" s="143" t="s">
        <v>163</v>
      </c>
      <c r="C27" s="28" t="s">
        <v>43</v>
      </c>
      <c r="D27" s="92">
        <f>D28+D29+D30+D35</f>
        <v>718694.4789999998</v>
      </c>
      <c r="E27" s="92">
        <f>E28+E29+E30+E35</f>
        <v>692715.51</v>
      </c>
    </row>
    <row r="28" spans="1:5" ht="15">
      <c r="A28" s="131"/>
      <c r="B28" s="131"/>
      <c r="C28" s="28" t="s">
        <v>5</v>
      </c>
      <c r="D28" s="92">
        <f>D38+D48+D58+D68+D78+D88+D98+D108</f>
        <v>335893.05</v>
      </c>
      <c r="E28" s="92">
        <f>E38+E48+E58+E68+E78+E88+E98+E108</f>
        <v>332212.79000000004</v>
      </c>
    </row>
    <row r="29" spans="1:5" ht="15">
      <c r="A29" s="131"/>
      <c r="B29" s="131"/>
      <c r="C29" s="28" t="s">
        <v>56</v>
      </c>
      <c r="D29" s="92">
        <f aca="true" t="shared" si="2" ref="D29:E36">D39+D49+D59+D69+D79+D89+D99+D109</f>
        <v>0</v>
      </c>
      <c r="E29" s="92">
        <f t="shared" si="2"/>
        <v>0</v>
      </c>
    </row>
    <row r="30" spans="1:5" ht="15">
      <c r="A30" s="131"/>
      <c r="B30" s="131"/>
      <c r="C30" s="28" t="s">
        <v>6</v>
      </c>
      <c r="D30" s="92">
        <f t="shared" si="2"/>
        <v>350974.7189999999</v>
      </c>
      <c r="E30" s="92">
        <f t="shared" si="2"/>
        <v>328939.5</v>
      </c>
    </row>
    <row r="31" spans="1:5" ht="15">
      <c r="A31" s="131"/>
      <c r="B31" s="131"/>
      <c r="C31" s="28" t="s">
        <v>53</v>
      </c>
      <c r="D31" s="92"/>
      <c r="E31" s="92"/>
    </row>
    <row r="32" spans="1:5" ht="15">
      <c r="A32" s="131"/>
      <c r="B32" s="131"/>
      <c r="C32" s="28" t="s">
        <v>54</v>
      </c>
      <c r="D32" s="92">
        <f t="shared" si="2"/>
        <v>646723.5499999999</v>
      </c>
      <c r="E32" s="92">
        <f>E42+E52+E62+E72+E82+E92+E102+E112</f>
        <v>621122.72</v>
      </c>
    </row>
    <row r="33" spans="1:5" ht="15">
      <c r="A33" s="131"/>
      <c r="B33" s="131"/>
      <c r="C33" s="28" t="s">
        <v>55</v>
      </c>
      <c r="D33" s="92">
        <f t="shared" si="2"/>
        <v>20460.42</v>
      </c>
      <c r="E33" s="92">
        <f>E43+E53+E63+E73+E83+E93+E103+E113</f>
        <v>20459.67</v>
      </c>
    </row>
    <row r="34" spans="1:5" ht="15">
      <c r="A34" s="131"/>
      <c r="B34" s="131"/>
      <c r="C34" s="28" t="s">
        <v>226</v>
      </c>
      <c r="D34" s="92">
        <f t="shared" si="2"/>
        <v>19683.8</v>
      </c>
      <c r="E34" s="92">
        <f>E44+E54+E64+E74+E84+E94+E104+E114</f>
        <v>19569.9</v>
      </c>
    </row>
    <row r="35" spans="1:5" ht="15">
      <c r="A35" s="131"/>
      <c r="B35" s="131"/>
      <c r="C35" s="28" t="s">
        <v>62</v>
      </c>
      <c r="D35" s="92">
        <f t="shared" si="2"/>
        <v>31826.71</v>
      </c>
      <c r="E35" s="92">
        <f>E45+E55+E65+E75+E85+E95+E105+E115</f>
        <v>31563.219999999998</v>
      </c>
    </row>
    <row r="36" spans="1:5" ht="13.5" customHeight="1">
      <c r="A36" s="132"/>
      <c r="B36" s="132"/>
      <c r="C36" s="28" t="s">
        <v>231</v>
      </c>
      <c r="D36" s="92">
        <f t="shared" si="2"/>
        <v>0</v>
      </c>
      <c r="E36" s="92">
        <f>E46+E56+E66+E76+E86+E96+E106+E116</f>
        <v>0</v>
      </c>
    </row>
    <row r="37" spans="1:5" ht="15">
      <c r="A37" s="142" t="s">
        <v>1</v>
      </c>
      <c r="B37" s="142" t="s">
        <v>164</v>
      </c>
      <c r="C37" s="29" t="s">
        <v>43</v>
      </c>
      <c r="D37" s="47">
        <f>D38+D39+D40+D45</f>
        <v>230022.41</v>
      </c>
      <c r="E37" s="47">
        <f>E38+E39+E40+E45</f>
        <v>229037.91</v>
      </c>
    </row>
    <row r="38" spans="1:5" ht="13.5" customHeight="1">
      <c r="A38" s="147"/>
      <c r="B38" s="131"/>
      <c r="C38" s="29" t="s">
        <v>5</v>
      </c>
      <c r="D38" s="47">
        <v>127984.27</v>
      </c>
      <c r="E38" s="47">
        <v>127258.65</v>
      </c>
    </row>
    <row r="39" spans="1:5" ht="15">
      <c r="A39" s="147"/>
      <c r="B39" s="131"/>
      <c r="C39" s="29" t="s">
        <v>56</v>
      </c>
      <c r="D39" s="47">
        <v>0</v>
      </c>
      <c r="E39" s="47">
        <v>0</v>
      </c>
    </row>
    <row r="40" spans="1:5" ht="15">
      <c r="A40" s="147"/>
      <c r="B40" s="131"/>
      <c r="C40" s="29" t="s">
        <v>6</v>
      </c>
      <c r="D40" s="47">
        <v>89121.56</v>
      </c>
      <c r="E40" s="47">
        <v>89118</v>
      </c>
    </row>
    <row r="41" spans="1:5" ht="15">
      <c r="A41" s="147"/>
      <c r="B41" s="131"/>
      <c r="C41" s="29" t="s">
        <v>53</v>
      </c>
      <c r="D41" s="83"/>
      <c r="E41" s="83"/>
    </row>
    <row r="42" spans="1:5" ht="15">
      <c r="A42" s="147"/>
      <c r="B42" s="131"/>
      <c r="C42" s="29" t="s">
        <v>54</v>
      </c>
      <c r="D42" s="47">
        <v>208090.08</v>
      </c>
      <c r="E42" s="47">
        <v>207360.9</v>
      </c>
    </row>
    <row r="43" spans="1:5" ht="15">
      <c r="A43" s="147"/>
      <c r="B43" s="131"/>
      <c r="C43" s="29" t="s">
        <v>55</v>
      </c>
      <c r="D43" s="47">
        <v>0</v>
      </c>
      <c r="E43" s="47">
        <v>0</v>
      </c>
    </row>
    <row r="44" spans="1:5" ht="15">
      <c r="A44" s="147"/>
      <c r="B44" s="131"/>
      <c r="C44" s="29" t="s">
        <v>226</v>
      </c>
      <c r="D44" s="47">
        <v>9015.75</v>
      </c>
      <c r="E44" s="47">
        <v>9015.75</v>
      </c>
    </row>
    <row r="45" spans="1:5" ht="16.5" customHeight="1">
      <c r="A45" s="147"/>
      <c r="B45" s="131"/>
      <c r="C45" s="29" t="s">
        <v>62</v>
      </c>
      <c r="D45" s="25">
        <v>12916.58</v>
      </c>
      <c r="E45" s="25">
        <v>12661.26</v>
      </c>
    </row>
    <row r="46" spans="1:5" ht="15.75" customHeight="1">
      <c r="A46" s="148"/>
      <c r="B46" s="132"/>
      <c r="C46" s="29" t="s">
        <v>231</v>
      </c>
      <c r="D46" s="47">
        <v>0</v>
      </c>
      <c r="E46" s="47">
        <v>0</v>
      </c>
    </row>
    <row r="47" spans="1:5" ht="15">
      <c r="A47" s="142" t="s">
        <v>2</v>
      </c>
      <c r="B47" s="142" t="s">
        <v>165</v>
      </c>
      <c r="C47" s="29" t="s">
        <v>43</v>
      </c>
      <c r="D47" s="91">
        <f>D48+D49+D50+D55</f>
        <v>401802.14</v>
      </c>
      <c r="E47" s="90">
        <f>E48+E49+E50+E55</f>
        <v>399632.9</v>
      </c>
    </row>
    <row r="48" spans="1:5" ht="16.5" customHeight="1">
      <c r="A48" s="131"/>
      <c r="B48" s="131"/>
      <c r="C48" s="29" t="s">
        <v>5</v>
      </c>
      <c r="D48" s="70">
        <v>152331.24</v>
      </c>
      <c r="E48" s="90">
        <v>150622</v>
      </c>
    </row>
    <row r="49" spans="1:5" ht="15">
      <c r="A49" s="131"/>
      <c r="B49" s="131"/>
      <c r="C49" s="29" t="s">
        <v>56</v>
      </c>
      <c r="D49" s="91">
        <v>0</v>
      </c>
      <c r="E49" s="90">
        <v>0</v>
      </c>
    </row>
    <row r="50" spans="1:5" ht="15">
      <c r="A50" s="131"/>
      <c r="B50" s="131"/>
      <c r="C50" s="29" t="s">
        <v>6</v>
      </c>
      <c r="D50" s="91">
        <v>236930.41</v>
      </c>
      <c r="E50" s="90">
        <v>236470.41</v>
      </c>
    </row>
    <row r="51" spans="1:5" ht="15">
      <c r="A51" s="131"/>
      <c r="B51" s="131"/>
      <c r="C51" s="29" t="s">
        <v>53</v>
      </c>
      <c r="D51" s="72"/>
      <c r="E51" s="73"/>
    </row>
    <row r="52" spans="1:5" ht="15">
      <c r="A52" s="131"/>
      <c r="B52" s="131"/>
      <c r="C52" s="29" t="s">
        <v>54</v>
      </c>
      <c r="D52" s="91">
        <v>379993.6</v>
      </c>
      <c r="E52" s="115">
        <v>377829.76</v>
      </c>
    </row>
    <row r="53" spans="1:5" ht="15">
      <c r="A53" s="131"/>
      <c r="B53" s="131"/>
      <c r="C53" s="29" t="s">
        <v>55</v>
      </c>
      <c r="D53" s="95">
        <v>0</v>
      </c>
      <c r="E53" s="90">
        <v>0</v>
      </c>
    </row>
    <row r="54" spans="1:5" ht="15">
      <c r="A54" s="131"/>
      <c r="B54" s="131"/>
      <c r="C54" s="29" t="s">
        <v>226</v>
      </c>
      <c r="D54" s="95">
        <v>9268.05</v>
      </c>
      <c r="E54" s="90">
        <v>9262.65</v>
      </c>
    </row>
    <row r="55" spans="1:5" ht="15">
      <c r="A55" s="131"/>
      <c r="B55" s="131"/>
      <c r="C55" s="29" t="s">
        <v>62</v>
      </c>
      <c r="D55" s="95">
        <v>12540.49</v>
      </c>
      <c r="E55" s="90">
        <v>12540.49</v>
      </c>
    </row>
    <row r="56" spans="1:5" ht="13.5" customHeight="1">
      <c r="A56" s="132"/>
      <c r="B56" s="132"/>
      <c r="C56" s="29" t="s">
        <v>231</v>
      </c>
      <c r="D56" s="95">
        <v>0</v>
      </c>
      <c r="E56" s="90">
        <v>0</v>
      </c>
    </row>
    <row r="57" spans="1:5" ht="15">
      <c r="A57" s="142" t="s">
        <v>44</v>
      </c>
      <c r="B57" s="142" t="s">
        <v>166</v>
      </c>
      <c r="C57" s="29" t="s">
        <v>43</v>
      </c>
      <c r="D57" s="91">
        <f>D58+D59+D60+D65</f>
        <v>46172.46</v>
      </c>
      <c r="E57" s="90">
        <f>E58+E59+E60+E65</f>
        <v>46042.77</v>
      </c>
    </row>
    <row r="58" spans="1:5" ht="15">
      <c r="A58" s="131"/>
      <c r="B58" s="131"/>
      <c r="C58" s="29" t="s">
        <v>5</v>
      </c>
      <c r="D58" s="70">
        <v>45544.2</v>
      </c>
      <c r="E58" s="90">
        <v>45434.43</v>
      </c>
    </row>
    <row r="59" spans="1:5" ht="15">
      <c r="A59" s="131"/>
      <c r="B59" s="131"/>
      <c r="C59" s="29" t="s">
        <v>56</v>
      </c>
      <c r="D59" s="91">
        <v>0</v>
      </c>
      <c r="E59" s="90">
        <v>0</v>
      </c>
    </row>
    <row r="60" spans="1:5" ht="15">
      <c r="A60" s="131"/>
      <c r="B60" s="131"/>
      <c r="C60" s="29" t="s">
        <v>6</v>
      </c>
      <c r="D60" s="91">
        <v>210.91</v>
      </c>
      <c r="E60" s="90">
        <v>190.99</v>
      </c>
    </row>
    <row r="61" spans="1:5" ht="15">
      <c r="A61" s="131"/>
      <c r="B61" s="131"/>
      <c r="C61" s="29" t="s">
        <v>53</v>
      </c>
      <c r="D61" s="72"/>
      <c r="E61" s="115"/>
    </row>
    <row r="62" spans="1:5" ht="15">
      <c r="A62" s="131"/>
      <c r="B62" s="131"/>
      <c r="C62" s="29" t="s">
        <v>54</v>
      </c>
      <c r="D62" s="70">
        <v>23894.69</v>
      </c>
      <c r="E62" s="117">
        <v>23874.25</v>
      </c>
    </row>
    <row r="63" spans="1:5" ht="15">
      <c r="A63" s="131"/>
      <c r="B63" s="131"/>
      <c r="C63" s="29" t="s">
        <v>55</v>
      </c>
      <c r="D63" s="91">
        <v>20460.42</v>
      </c>
      <c r="E63" s="117">
        <v>20459.67</v>
      </c>
    </row>
    <row r="64" spans="1:5" ht="15">
      <c r="A64" s="131"/>
      <c r="B64" s="131"/>
      <c r="C64" s="29" t="s">
        <v>226</v>
      </c>
      <c r="D64" s="91">
        <v>1400</v>
      </c>
      <c r="E64" s="117">
        <v>1291.5</v>
      </c>
    </row>
    <row r="65" spans="1:5" ht="15">
      <c r="A65" s="131"/>
      <c r="B65" s="131"/>
      <c r="C65" s="29" t="s">
        <v>62</v>
      </c>
      <c r="D65" s="91">
        <v>417.35</v>
      </c>
      <c r="E65" s="117">
        <v>417.35</v>
      </c>
    </row>
    <row r="66" spans="1:5" ht="15.75" customHeight="1">
      <c r="A66" s="132"/>
      <c r="B66" s="132"/>
      <c r="C66" s="29" t="s">
        <v>231</v>
      </c>
      <c r="D66" s="95">
        <v>0</v>
      </c>
      <c r="E66" s="90">
        <v>0</v>
      </c>
    </row>
    <row r="67" spans="1:5" ht="15">
      <c r="A67" s="142" t="s">
        <v>354</v>
      </c>
      <c r="B67" s="142" t="s">
        <v>167</v>
      </c>
      <c r="C67" s="29" t="s">
        <v>43</v>
      </c>
      <c r="D67" s="91">
        <f>D68+D69+D70+D75</f>
        <v>13794.95</v>
      </c>
      <c r="E67" s="90">
        <f>E68+E69+E70+E75</f>
        <v>13786.779999999999</v>
      </c>
    </row>
    <row r="68" spans="1:5" ht="15">
      <c r="A68" s="131"/>
      <c r="B68" s="131"/>
      <c r="C68" s="29" t="s">
        <v>5</v>
      </c>
      <c r="D68" s="70">
        <v>7842.66</v>
      </c>
      <c r="E68" s="89">
        <v>7842.66</v>
      </c>
    </row>
    <row r="69" spans="1:5" ht="15">
      <c r="A69" s="131"/>
      <c r="B69" s="131"/>
      <c r="C69" s="29" t="s">
        <v>56</v>
      </c>
      <c r="D69" s="91">
        <v>0</v>
      </c>
      <c r="E69" s="90">
        <v>0</v>
      </c>
    </row>
    <row r="70" spans="1:5" ht="15">
      <c r="A70" s="131"/>
      <c r="B70" s="131"/>
      <c r="C70" s="29" t="s">
        <v>6</v>
      </c>
      <c r="D70" s="91">
        <v>0</v>
      </c>
      <c r="E70" s="90">
        <v>0</v>
      </c>
    </row>
    <row r="71" spans="1:5" ht="15">
      <c r="A71" s="131"/>
      <c r="B71" s="131"/>
      <c r="C71" s="29" t="s">
        <v>53</v>
      </c>
      <c r="D71" s="72"/>
      <c r="E71" s="73"/>
    </row>
    <row r="72" spans="1:5" ht="15">
      <c r="A72" s="131"/>
      <c r="B72" s="131"/>
      <c r="C72" s="29" t="s">
        <v>54</v>
      </c>
      <c r="D72" s="70">
        <v>7842.66</v>
      </c>
      <c r="E72" s="115">
        <v>7842.66</v>
      </c>
    </row>
    <row r="73" spans="1:5" ht="15">
      <c r="A73" s="131"/>
      <c r="B73" s="131"/>
      <c r="C73" s="29" t="s">
        <v>55</v>
      </c>
      <c r="D73" s="91">
        <v>0</v>
      </c>
      <c r="E73" s="90">
        <v>0</v>
      </c>
    </row>
    <row r="74" spans="1:5" ht="15">
      <c r="A74" s="131"/>
      <c r="B74" s="131"/>
      <c r="C74" s="29" t="s">
        <v>226</v>
      </c>
      <c r="D74" s="91">
        <v>0</v>
      </c>
      <c r="E74" s="90">
        <v>0</v>
      </c>
    </row>
    <row r="75" spans="1:5" ht="15">
      <c r="A75" s="131"/>
      <c r="B75" s="131"/>
      <c r="C75" s="29" t="s">
        <v>62</v>
      </c>
      <c r="D75" s="91">
        <v>5952.29</v>
      </c>
      <c r="E75" s="90">
        <v>5944.12</v>
      </c>
    </row>
    <row r="76" spans="1:5" ht="16.5" customHeight="1">
      <c r="A76" s="132"/>
      <c r="B76" s="132"/>
      <c r="C76" s="29" t="s">
        <v>231</v>
      </c>
      <c r="D76" s="95">
        <v>0</v>
      </c>
      <c r="E76" s="90">
        <v>0</v>
      </c>
    </row>
    <row r="77" spans="1:5" ht="15">
      <c r="A77" s="142" t="s">
        <v>355</v>
      </c>
      <c r="B77" s="142" t="s">
        <v>168</v>
      </c>
      <c r="C77" s="29" t="s">
        <v>43</v>
      </c>
      <c r="D77" s="91">
        <f>D78+D79+D80</f>
        <v>874.57</v>
      </c>
      <c r="E77" s="90">
        <f>E78+E79+E80</f>
        <v>873.32</v>
      </c>
    </row>
    <row r="78" spans="1:5" ht="15">
      <c r="A78" s="131"/>
      <c r="B78" s="131"/>
      <c r="C78" s="29" t="s">
        <v>5</v>
      </c>
      <c r="D78" s="91">
        <v>874.57</v>
      </c>
      <c r="E78" s="90">
        <v>873.32</v>
      </c>
    </row>
    <row r="79" spans="1:5" ht="15">
      <c r="A79" s="131"/>
      <c r="B79" s="131"/>
      <c r="C79" s="29" t="s">
        <v>56</v>
      </c>
      <c r="D79" s="91">
        <v>0</v>
      </c>
      <c r="E79" s="90">
        <v>0</v>
      </c>
    </row>
    <row r="80" spans="1:5" ht="15">
      <c r="A80" s="131"/>
      <c r="B80" s="131"/>
      <c r="C80" s="29" t="s">
        <v>6</v>
      </c>
      <c r="D80" s="91">
        <v>0</v>
      </c>
      <c r="E80" s="90">
        <v>0</v>
      </c>
    </row>
    <row r="81" spans="1:5" ht="15">
      <c r="A81" s="131"/>
      <c r="B81" s="131"/>
      <c r="C81" s="29" t="s">
        <v>53</v>
      </c>
      <c r="D81" s="72"/>
      <c r="E81" s="73"/>
    </row>
    <row r="82" spans="1:5" ht="15">
      <c r="A82" s="131"/>
      <c r="B82" s="131"/>
      <c r="C82" s="29" t="s">
        <v>54</v>
      </c>
      <c r="D82" s="91">
        <v>874.57</v>
      </c>
      <c r="E82" s="90">
        <v>873.32</v>
      </c>
    </row>
    <row r="83" spans="1:5" ht="15">
      <c r="A83" s="131"/>
      <c r="B83" s="131"/>
      <c r="C83" s="29" t="s">
        <v>55</v>
      </c>
      <c r="D83" s="91">
        <v>0</v>
      </c>
      <c r="E83" s="90">
        <v>0</v>
      </c>
    </row>
    <row r="84" spans="1:5" ht="15">
      <c r="A84" s="131"/>
      <c r="B84" s="131"/>
      <c r="C84" s="29" t="s">
        <v>226</v>
      </c>
      <c r="D84" s="91">
        <v>0</v>
      </c>
      <c r="E84" s="90">
        <v>0</v>
      </c>
    </row>
    <row r="85" spans="1:5" ht="15">
      <c r="A85" s="131"/>
      <c r="B85" s="131"/>
      <c r="C85" s="29" t="s">
        <v>62</v>
      </c>
      <c r="D85" s="91">
        <v>0</v>
      </c>
      <c r="E85" s="90">
        <v>0</v>
      </c>
    </row>
    <row r="86" spans="1:5" ht="15" customHeight="1">
      <c r="A86" s="132"/>
      <c r="B86" s="132"/>
      <c r="C86" s="29" t="s">
        <v>231</v>
      </c>
      <c r="D86" s="95">
        <v>0</v>
      </c>
      <c r="E86" s="90">
        <v>0</v>
      </c>
    </row>
    <row r="87" spans="1:5" ht="15" customHeight="1">
      <c r="A87" s="130" t="s">
        <v>356</v>
      </c>
      <c r="B87" s="142" t="s">
        <v>232</v>
      </c>
      <c r="C87" s="29" t="s">
        <v>43</v>
      </c>
      <c r="D87" s="91">
        <f>D88+D90</f>
        <v>22686.04</v>
      </c>
      <c r="E87" s="90">
        <f>E88+E90</f>
        <v>0</v>
      </c>
    </row>
    <row r="88" spans="1:5" ht="15" customHeight="1">
      <c r="A88" s="144"/>
      <c r="B88" s="131"/>
      <c r="C88" s="29" t="s">
        <v>5</v>
      </c>
      <c r="D88" s="91">
        <v>1134.3</v>
      </c>
      <c r="E88" s="90">
        <v>0</v>
      </c>
    </row>
    <row r="89" spans="1:5" ht="15" customHeight="1">
      <c r="A89" s="144"/>
      <c r="B89" s="131"/>
      <c r="C89" s="29" t="s">
        <v>56</v>
      </c>
      <c r="D89" s="91">
        <v>0</v>
      </c>
      <c r="E89" s="90">
        <v>0</v>
      </c>
    </row>
    <row r="90" spans="1:5" ht="15" customHeight="1">
      <c r="A90" s="144"/>
      <c r="B90" s="131"/>
      <c r="C90" s="29" t="s">
        <v>6</v>
      </c>
      <c r="D90" s="91">
        <v>21551.74</v>
      </c>
      <c r="E90" s="90">
        <v>0</v>
      </c>
    </row>
    <row r="91" spans="1:5" ht="15" customHeight="1">
      <c r="A91" s="144"/>
      <c r="B91" s="131"/>
      <c r="C91" s="29" t="s">
        <v>53</v>
      </c>
      <c r="D91" s="85"/>
      <c r="E91" s="84"/>
    </row>
    <row r="92" spans="1:5" ht="15" customHeight="1">
      <c r="A92" s="144"/>
      <c r="B92" s="131"/>
      <c r="C92" s="29" t="s">
        <v>54</v>
      </c>
      <c r="D92" s="91">
        <v>22686.04</v>
      </c>
      <c r="E92" s="90">
        <v>0</v>
      </c>
    </row>
    <row r="93" spans="1:5" ht="15" customHeight="1">
      <c r="A93" s="144"/>
      <c r="B93" s="131"/>
      <c r="C93" s="29" t="s">
        <v>55</v>
      </c>
      <c r="D93" s="91">
        <v>0</v>
      </c>
      <c r="E93" s="90">
        <v>0</v>
      </c>
    </row>
    <row r="94" spans="1:5" ht="15" customHeight="1">
      <c r="A94" s="144"/>
      <c r="B94" s="131"/>
      <c r="C94" s="29" t="s">
        <v>226</v>
      </c>
      <c r="D94" s="91">
        <v>0</v>
      </c>
      <c r="E94" s="90">
        <v>0</v>
      </c>
    </row>
    <row r="95" spans="1:5" ht="15" customHeight="1">
      <c r="A95" s="144"/>
      <c r="B95" s="131"/>
      <c r="C95" s="29" t="s">
        <v>62</v>
      </c>
      <c r="D95" s="91">
        <v>0</v>
      </c>
      <c r="E95" s="90">
        <v>0</v>
      </c>
    </row>
    <row r="96" spans="1:5" ht="15" customHeight="1">
      <c r="A96" s="145"/>
      <c r="B96" s="132"/>
      <c r="C96" s="29" t="s">
        <v>231</v>
      </c>
      <c r="D96" s="95">
        <v>0</v>
      </c>
      <c r="E96" s="90">
        <v>0</v>
      </c>
    </row>
    <row r="97" spans="1:5" ht="15" customHeight="1">
      <c r="A97" s="130" t="s">
        <v>357</v>
      </c>
      <c r="B97" s="142" t="s">
        <v>233</v>
      </c>
      <c r="C97" s="29" t="s">
        <v>43</v>
      </c>
      <c r="D97" s="91">
        <f>D98+D100</f>
        <v>1112.299</v>
      </c>
      <c r="E97" s="90">
        <f>E98+E100</f>
        <v>1112.22</v>
      </c>
    </row>
    <row r="98" spans="1:5" ht="15" customHeight="1">
      <c r="A98" s="144"/>
      <c r="B98" s="131"/>
      <c r="C98" s="29" t="s">
        <v>5</v>
      </c>
      <c r="D98" s="91">
        <v>55.61</v>
      </c>
      <c r="E98" s="90">
        <v>55.53</v>
      </c>
    </row>
    <row r="99" spans="1:5" ht="15" customHeight="1">
      <c r="A99" s="144"/>
      <c r="B99" s="131"/>
      <c r="C99" s="29" t="s">
        <v>56</v>
      </c>
      <c r="D99" s="91">
        <v>0</v>
      </c>
      <c r="E99" s="90">
        <v>0</v>
      </c>
    </row>
    <row r="100" spans="1:5" ht="15" customHeight="1">
      <c r="A100" s="144"/>
      <c r="B100" s="131"/>
      <c r="C100" s="29" t="s">
        <v>6</v>
      </c>
      <c r="D100" s="91">
        <v>1056.689</v>
      </c>
      <c r="E100" s="90">
        <v>1056.69</v>
      </c>
    </row>
    <row r="101" spans="1:5" ht="15" customHeight="1">
      <c r="A101" s="144"/>
      <c r="B101" s="131"/>
      <c r="C101" s="29" t="s">
        <v>53</v>
      </c>
      <c r="D101" s="85"/>
      <c r="E101" s="84"/>
    </row>
    <row r="102" spans="1:5" ht="15" customHeight="1">
      <c r="A102" s="144"/>
      <c r="B102" s="131"/>
      <c r="C102" s="29" t="s">
        <v>54</v>
      </c>
      <c r="D102" s="91">
        <v>1112.3</v>
      </c>
      <c r="E102" s="90">
        <v>1112.22</v>
      </c>
    </row>
    <row r="103" spans="1:5" ht="15" customHeight="1">
      <c r="A103" s="144"/>
      <c r="B103" s="131"/>
      <c r="C103" s="29" t="s">
        <v>55</v>
      </c>
      <c r="D103" s="91">
        <v>0</v>
      </c>
      <c r="E103" s="90">
        <v>0</v>
      </c>
    </row>
    <row r="104" spans="1:5" ht="15" customHeight="1">
      <c r="A104" s="144"/>
      <c r="B104" s="131"/>
      <c r="C104" s="29" t="s">
        <v>226</v>
      </c>
      <c r="D104" s="91">
        <v>0</v>
      </c>
      <c r="E104" s="90">
        <v>0</v>
      </c>
    </row>
    <row r="105" spans="1:5" ht="15" customHeight="1">
      <c r="A105" s="144"/>
      <c r="B105" s="131"/>
      <c r="C105" s="29" t="s">
        <v>62</v>
      </c>
      <c r="D105" s="91">
        <v>0</v>
      </c>
      <c r="E105" s="90">
        <v>0</v>
      </c>
    </row>
    <row r="106" spans="1:5" ht="15" customHeight="1">
      <c r="A106" s="145"/>
      <c r="B106" s="132"/>
      <c r="C106" s="29" t="s">
        <v>231</v>
      </c>
      <c r="D106" s="95">
        <v>0</v>
      </c>
      <c r="E106" s="90">
        <v>0</v>
      </c>
    </row>
    <row r="107" spans="1:5" ht="15" customHeight="1">
      <c r="A107" s="146" t="s">
        <v>358</v>
      </c>
      <c r="B107" s="142" t="s">
        <v>234</v>
      </c>
      <c r="C107" s="29" t="s">
        <v>43</v>
      </c>
      <c r="D107" s="91">
        <f>D108+D110</f>
        <v>2229.6099999999997</v>
      </c>
      <c r="E107" s="90">
        <f>E108+E110</f>
        <v>2229.6099999999997</v>
      </c>
    </row>
    <row r="108" spans="1:5" ht="15" customHeight="1">
      <c r="A108" s="146"/>
      <c r="B108" s="131"/>
      <c r="C108" s="29" t="s">
        <v>5</v>
      </c>
      <c r="D108" s="91">
        <v>126.2</v>
      </c>
      <c r="E108" s="90">
        <v>126.2</v>
      </c>
    </row>
    <row r="109" spans="1:5" ht="15" customHeight="1">
      <c r="A109" s="146"/>
      <c r="B109" s="131"/>
      <c r="C109" s="29" t="s">
        <v>56</v>
      </c>
      <c r="D109" s="91">
        <v>0</v>
      </c>
      <c r="E109" s="90">
        <v>0</v>
      </c>
    </row>
    <row r="110" spans="1:5" ht="15" customHeight="1">
      <c r="A110" s="146"/>
      <c r="B110" s="131"/>
      <c r="C110" s="29" t="s">
        <v>6</v>
      </c>
      <c r="D110" s="91">
        <v>2103.41</v>
      </c>
      <c r="E110" s="90">
        <v>2103.41</v>
      </c>
    </row>
    <row r="111" spans="1:5" ht="15" customHeight="1">
      <c r="A111" s="146"/>
      <c r="B111" s="131"/>
      <c r="C111" s="29" t="s">
        <v>53</v>
      </c>
      <c r="D111" s="85"/>
      <c r="E111" s="84"/>
    </row>
    <row r="112" spans="1:5" ht="15" customHeight="1">
      <c r="A112" s="146"/>
      <c r="B112" s="131"/>
      <c r="C112" s="29" t="s">
        <v>54</v>
      </c>
      <c r="D112" s="91">
        <v>2229.61</v>
      </c>
      <c r="E112" s="90">
        <v>2229.61</v>
      </c>
    </row>
    <row r="113" spans="1:5" ht="15" customHeight="1">
      <c r="A113" s="146"/>
      <c r="B113" s="131"/>
      <c r="C113" s="29" t="s">
        <v>55</v>
      </c>
      <c r="D113" s="91">
        <v>0</v>
      </c>
      <c r="E113" s="90">
        <v>0</v>
      </c>
    </row>
    <row r="114" spans="1:5" ht="15" customHeight="1">
      <c r="A114" s="146"/>
      <c r="B114" s="131"/>
      <c r="C114" s="29" t="s">
        <v>226</v>
      </c>
      <c r="D114" s="91"/>
      <c r="E114" s="90"/>
    </row>
    <row r="115" spans="1:5" ht="15" customHeight="1">
      <c r="A115" s="146"/>
      <c r="B115" s="131"/>
      <c r="C115" s="29" t="s">
        <v>62</v>
      </c>
      <c r="D115" s="91">
        <v>0</v>
      </c>
      <c r="E115" s="90">
        <v>0</v>
      </c>
    </row>
    <row r="116" spans="1:5" ht="15" customHeight="1">
      <c r="A116" s="146"/>
      <c r="B116" s="132"/>
      <c r="C116" s="29" t="s">
        <v>231</v>
      </c>
      <c r="D116" s="95">
        <v>0</v>
      </c>
      <c r="E116" s="90">
        <v>0</v>
      </c>
    </row>
    <row r="117" spans="1:5" ht="15">
      <c r="A117" s="143" t="s">
        <v>45</v>
      </c>
      <c r="B117" s="143" t="s">
        <v>169</v>
      </c>
      <c r="C117" s="28" t="s">
        <v>43</v>
      </c>
      <c r="D117" s="93">
        <f>D118+D119+D120</f>
        <v>3437.09</v>
      </c>
      <c r="E117" s="93">
        <f>E118+E119+E120</f>
        <v>3313.39</v>
      </c>
    </row>
    <row r="118" spans="1:5" ht="15">
      <c r="A118" s="131"/>
      <c r="B118" s="131"/>
      <c r="C118" s="28" t="s">
        <v>5</v>
      </c>
      <c r="D118" s="93">
        <f aca="true" t="shared" si="3" ref="D118:E120">D128</f>
        <v>3437.09</v>
      </c>
      <c r="E118" s="93">
        <f t="shared" si="3"/>
        <v>3313.39</v>
      </c>
    </row>
    <row r="119" spans="1:5" ht="15">
      <c r="A119" s="131"/>
      <c r="B119" s="131"/>
      <c r="C119" s="28" t="s">
        <v>56</v>
      </c>
      <c r="D119" s="93">
        <f t="shared" si="3"/>
        <v>0</v>
      </c>
      <c r="E119" s="93">
        <f t="shared" si="3"/>
        <v>0</v>
      </c>
    </row>
    <row r="120" spans="1:5" ht="15">
      <c r="A120" s="131"/>
      <c r="B120" s="131"/>
      <c r="C120" s="28" t="s">
        <v>6</v>
      </c>
      <c r="D120" s="93">
        <f t="shared" si="3"/>
        <v>0</v>
      </c>
      <c r="E120" s="93">
        <f t="shared" si="3"/>
        <v>0</v>
      </c>
    </row>
    <row r="121" spans="1:5" ht="15">
      <c r="A121" s="131"/>
      <c r="B121" s="131"/>
      <c r="C121" s="28" t="s">
        <v>53</v>
      </c>
      <c r="D121" s="86"/>
      <c r="E121" s="86"/>
    </row>
    <row r="122" spans="1:5" ht="15">
      <c r="A122" s="131"/>
      <c r="B122" s="131"/>
      <c r="C122" s="28" t="s">
        <v>54</v>
      </c>
      <c r="D122" s="93">
        <f aca="true" t="shared" si="4" ref="D122:E124">D132</f>
        <v>3437.09</v>
      </c>
      <c r="E122" s="93">
        <f t="shared" si="4"/>
        <v>3313.39</v>
      </c>
    </row>
    <row r="123" spans="1:5" ht="15">
      <c r="A123" s="131"/>
      <c r="B123" s="131"/>
      <c r="C123" s="28" t="s">
        <v>55</v>
      </c>
      <c r="D123" s="93">
        <f t="shared" si="4"/>
        <v>0</v>
      </c>
      <c r="E123" s="93">
        <f t="shared" si="4"/>
        <v>0</v>
      </c>
    </row>
    <row r="124" spans="1:5" ht="15">
      <c r="A124" s="131"/>
      <c r="B124" s="131"/>
      <c r="C124" s="28" t="s">
        <v>226</v>
      </c>
      <c r="D124" s="93">
        <f t="shared" si="4"/>
        <v>0</v>
      </c>
      <c r="E124" s="93">
        <f t="shared" si="4"/>
        <v>0</v>
      </c>
    </row>
    <row r="125" spans="1:5" ht="15">
      <c r="A125" s="131"/>
      <c r="B125" s="131"/>
      <c r="C125" s="28" t="s">
        <v>62</v>
      </c>
      <c r="D125" s="93">
        <f>D135</f>
        <v>0</v>
      </c>
      <c r="E125" s="93">
        <f>E135</f>
        <v>0</v>
      </c>
    </row>
    <row r="126" spans="1:5" ht="15" customHeight="1">
      <c r="A126" s="132"/>
      <c r="B126" s="132"/>
      <c r="C126" s="28" t="s">
        <v>231</v>
      </c>
      <c r="D126" s="93">
        <f>D136</f>
        <v>0</v>
      </c>
      <c r="E126" s="93">
        <f>E136</f>
        <v>0</v>
      </c>
    </row>
    <row r="127" spans="1:5" ht="15">
      <c r="A127" s="142" t="s">
        <v>63</v>
      </c>
      <c r="B127" s="142" t="s">
        <v>170</v>
      </c>
      <c r="C127" s="29" t="s">
        <v>43</v>
      </c>
      <c r="D127" s="91">
        <f>D128+D130</f>
        <v>3437.09</v>
      </c>
      <c r="E127" s="90">
        <f>E128+E130</f>
        <v>3313.39</v>
      </c>
    </row>
    <row r="128" spans="1:5" ht="15">
      <c r="A128" s="131"/>
      <c r="B128" s="131"/>
      <c r="C128" s="29" t="s">
        <v>5</v>
      </c>
      <c r="D128" s="91">
        <v>3437.09</v>
      </c>
      <c r="E128" s="90">
        <v>3313.39</v>
      </c>
    </row>
    <row r="129" spans="1:5" ht="15">
      <c r="A129" s="131"/>
      <c r="B129" s="131"/>
      <c r="C129" s="29" t="s">
        <v>56</v>
      </c>
      <c r="D129" s="91">
        <v>0</v>
      </c>
      <c r="E129" s="90">
        <v>0</v>
      </c>
    </row>
    <row r="130" spans="1:5" ht="15">
      <c r="A130" s="131"/>
      <c r="B130" s="131"/>
      <c r="C130" s="29" t="s">
        <v>6</v>
      </c>
      <c r="D130" s="91">
        <v>0</v>
      </c>
      <c r="E130" s="90">
        <v>0</v>
      </c>
    </row>
    <row r="131" spans="1:5" ht="15">
      <c r="A131" s="131"/>
      <c r="B131" s="131"/>
      <c r="C131" s="29" t="s">
        <v>53</v>
      </c>
      <c r="D131" s="85"/>
      <c r="E131" s="84"/>
    </row>
    <row r="132" spans="1:5" ht="15">
      <c r="A132" s="131"/>
      <c r="B132" s="131"/>
      <c r="C132" s="29" t="s">
        <v>54</v>
      </c>
      <c r="D132" s="91">
        <v>3437.09</v>
      </c>
      <c r="E132" s="90">
        <v>3313.39</v>
      </c>
    </row>
    <row r="133" spans="1:5" ht="15">
      <c r="A133" s="131"/>
      <c r="B133" s="131"/>
      <c r="C133" s="29" t="s">
        <v>55</v>
      </c>
      <c r="D133" s="91">
        <v>0</v>
      </c>
      <c r="E133" s="90">
        <v>0</v>
      </c>
    </row>
    <row r="134" spans="1:5" ht="15">
      <c r="A134" s="131"/>
      <c r="B134" s="131"/>
      <c r="C134" s="29" t="s">
        <v>226</v>
      </c>
      <c r="D134" s="91">
        <v>0</v>
      </c>
      <c r="E134" s="90">
        <v>0</v>
      </c>
    </row>
    <row r="135" spans="1:5" ht="15">
      <c r="A135" s="131"/>
      <c r="B135" s="131"/>
      <c r="C135" s="29" t="s">
        <v>62</v>
      </c>
      <c r="D135" s="91">
        <v>0</v>
      </c>
      <c r="E135" s="90">
        <v>0</v>
      </c>
    </row>
    <row r="136" spans="1:5" ht="15.75" customHeight="1">
      <c r="A136" s="132"/>
      <c r="B136" s="132"/>
      <c r="C136" s="29" t="s">
        <v>231</v>
      </c>
      <c r="D136" s="95">
        <v>0</v>
      </c>
      <c r="E136" s="90">
        <v>0</v>
      </c>
    </row>
    <row r="137" spans="1:5" ht="15">
      <c r="A137" s="143" t="s">
        <v>46</v>
      </c>
      <c r="B137" s="143" t="s">
        <v>171</v>
      </c>
      <c r="C137" s="28" t="s">
        <v>43</v>
      </c>
      <c r="D137" s="93">
        <f>D138+D139+D140</f>
        <v>30924.800000000003</v>
      </c>
      <c r="E137" s="93">
        <f>E138+E139+E140</f>
        <v>30847.15</v>
      </c>
    </row>
    <row r="138" spans="1:5" ht="15">
      <c r="A138" s="140"/>
      <c r="B138" s="140"/>
      <c r="C138" s="28" t="s">
        <v>5</v>
      </c>
      <c r="D138" s="93">
        <f>D148+D158</f>
        <v>15361.29</v>
      </c>
      <c r="E138" s="93">
        <f>E148+E158</f>
        <v>15353.16</v>
      </c>
    </row>
    <row r="139" spans="1:5" ht="15">
      <c r="A139" s="140"/>
      <c r="B139" s="140"/>
      <c r="C139" s="28" t="s">
        <v>56</v>
      </c>
      <c r="D139" s="93">
        <f aca="true" t="shared" si="5" ref="D139:E146">D149+D159</f>
        <v>0</v>
      </c>
      <c r="E139" s="93">
        <f t="shared" si="5"/>
        <v>0</v>
      </c>
    </row>
    <row r="140" spans="1:5" ht="15">
      <c r="A140" s="140"/>
      <c r="B140" s="140"/>
      <c r="C140" s="28" t="s">
        <v>6</v>
      </c>
      <c r="D140" s="93">
        <f t="shared" si="5"/>
        <v>15563.51</v>
      </c>
      <c r="E140" s="93">
        <f t="shared" si="5"/>
        <v>15493.99</v>
      </c>
    </row>
    <row r="141" spans="1:5" ht="15">
      <c r="A141" s="140"/>
      <c r="B141" s="140"/>
      <c r="C141" s="28" t="s">
        <v>53</v>
      </c>
      <c r="D141" s="93"/>
      <c r="E141" s="93"/>
    </row>
    <row r="142" spans="1:5" ht="15">
      <c r="A142" s="140"/>
      <c r="B142" s="140"/>
      <c r="C142" s="28" t="s">
        <v>54</v>
      </c>
      <c r="D142" s="93">
        <f t="shared" si="5"/>
        <v>30924.800000000003</v>
      </c>
      <c r="E142" s="93">
        <f>E152+E162</f>
        <v>30847.15</v>
      </c>
    </row>
    <row r="143" spans="1:5" ht="15">
      <c r="A143" s="140"/>
      <c r="B143" s="140"/>
      <c r="C143" s="28" t="s">
        <v>55</v>
      </c>
      <c r="D143" s="93">
        <f t="shared" si="5"/>
        <v>0</v>
      </c>
      <c r="E143" s="93">
        <f>E153+E163</f>
        <v>0</v>
      </c>
    </row>
    <row r="144" spans="1:5" ht="15">
      <c r="A144" s="140"/>
      <c r="B144" s="140"/>
      <c r="C144" s="28" t="s">
        <v>226</v>
      </c>
      <c r="D144" s="93">
        <f t="shared" si="5"/>
        <v>0</v>
      </c>
      <c r="E144" s="93">
        <f>E154+E164</f>
        <v>0</v>
      </c>
    </row>
    <row r="145" spans="1:5" ht="15">
      <c r="A145" s="140"/>
      <c r="B145" s="140"/>
      <c r="C145" s="28" t="s">
        <v>62</v>
      </c>
      <c r="D145" s="93">
        <f t="shared" si="5"/>
        <v>0</v>
      </c>
      <c r="E145" s="93">
        <f>E155+E165</f>
        <v>0</v>
      </c>
    </row>
    <row r="146" spans="1:5" ht="16.5" customHeight="1">
      <c r="A146" s="141"/>
      <c r="B146" s="141"/>
      <c r="C146" s="28" t="s">
        <v>231</v>
      </c>
      <c r="D146" s="93">
        <f t="shared" si="5"/>
        <v>0</v>
      </c>
      <c r="E146" s="93">
        <f>E156+E166</f>
        <v>0</v>
      </c>
    </row>
    <row r="147" spans="1:5" ht="15">
      <c r="A147" s="142" t="s">
        <v>65</v>
      </c>
      <c r="B147" s="142" t="s">
        <v>172</v>
      </c>
      <c r="C147" s="29" t="s">
        <v>43</v>
      </c>
      <c r="D147" s="91">
        <f>D148+D149+D150</f>
        <v>16666.52</v>
      </c>
      <c r="E147" s="90">
        <f>E148+E149+E150</f>
        <v>16655.65</v>
      </c>
    </row>
    <row r="148" spans="1:5" ht="15">
      <c r="A148" s="131"/>
      <c r="B148" s="131"/>
      <c r="C148" s="29" t="s">
        <v>5</v>
      </c>
      <c r="D148" s="70">
        <v>15361.29</v>
      </c>
      <c r="E148" s="89">
        <v>15353.16</v>
      </c>
    </row>
    <row r="149" spans="1:5" ht="15">
      <c r="A149" s="131"/>
      <c r="B149" s="131"/>
      <c r="C149" s="29" t="s">
        <v>56</v>
      </c>
      <c r="D149" s="91">
        <v>0</v>
      </c>
      <c r="E149" s="90">
        <v>0</v>
      </c>
    </row>
    <row r="150" spans="1:5" ht="15">
      <c r="A150" s="131"/>
      <c r="B150" s="131"/>
      <c r="C150" s="29" t="s">
        <v>6</v>
      </c>
      <c r="D150" s="70">
        <v>1305.23</v>
      </c>
      <c r="E150" s="89">
        <v>1302.49</v>
      </c>
    </row>
    <row r="151" spans="1:5" ht="15">
      <c r="A151" s="131"/>
      <c r="B151" s="131"/>
      <c r="C151" s="29" t="s">
        <v>53</v>
      </c>
      <c r="D151" s="72"/>
      <c r="E151" s="73"/>
    </row>
    <row r="152" spans="1:5" ht="15">
      <c r="A152" s="131"/>
      <c r="B152" s="131"/>
      <c r="C152" s="29" t="s">
        <v>54</v>
      </c>
      <c r="D152" s="70">
        <v>16666.52</v>
      </c>
      <c r="E152" s="115">
        <v>16655.65</v>
      </c>
    </row>
    <row r="153" spans="1:5" ht="15">
      <c r="A153" s="131"/>
      <c r="B153" s="131"/>
      <c r="C153" s="29" t="s">
        <v>55</v>
      </c>
      <c r="D153" s="91">
        <v>0</v>
      </c>
      <c r="E153" s="90">
        <v>0</v>
      </c>
    </row>
    <row r="154" spans="1:5" ht="15">
      <c r="A154" s="131"/>
      <c r="B154" s="131"/>
      <c r="C154" s="29" t="s">
        <v>226</v>
      </c>
      <c r="D154" s="91">
        <v>0</v>
      </c>
      <c r="E154" s="90">
        <v>0</v>
      </c>
    </row>
    <row r="155" spans="1:5" ht="15">
      <c r="A155" s="131"/>
      <c r="B155" s="131"/>
      <c r="C155" s="29" t="s">
        <v>62</v>
      </c>
      <c r="D155" s="91">
        <v>0</v>
      </c>
      <c r="E155" s="90">
        <v>0</v>
      </c>
    </row>
    <row r="156" spans="1:5" ht="13.5" customHeight="1">
      <c r="A156" s="132"/>
      <c r="B156" s="132"/>
      <c r="C156" s="29" t="s">
        <v>231</v>
      </c>
      <c r="D156" s="95">
        <v>0</v>
      </c>
      <c r="E156" s="90">
        <v>0</v>
      </c>
    </row>
    <row r="157" spans="1:5" ht="13.5" customHeight="1">
      <c r="A157" s="142" t="s">
        <v>66</v>
      </c>
      <c r="B157" s="142" t="s">
        <v>235</v>
      </c>
      <c r="C157" s="29" t="s">
        <v>43</v>
      </c>
      <c r="D157" s="91">
        <f>D158+D159+D160</f>
        <v>14258.28</v>
      </c>
      <c r="E157" s="90">
        <f>E158+E159+E160</f>
        <v>14191.5</v>
      </c>
    </row>
    <row r="158" spans="1:5" ht="13.5" customHeight="1">
      <c r="A158" s="131"/>
      <c r="B158" s="131"/>
      <c r="C158" s="29" t="s">
        <v>5</v>
      </c>
      <c r="D158" s="91">
        <v>0</v>
      </c>
      <c r="E158" s="90">
        <v>0</v>
      </c>
    </row>
    <row r="159" spans="1:5" ht="13.5" customHeight="1">
      <c r="A159" s="131"/>
      <c r="B159" s="131"/>
      <c r="C159" s="29" t="s">
        <v>56</v>
      </c>
      <c r="D159" s="91">
        <v>0</v>
      </c>
      <c r="E159" s="90">
        <v>0</v>
      </c>
    </row>
    <row r="160" spans="1:5" ht="13.5" customHeight="1">
      <c r="A160" s="131"/>
      <c r="B160" s="131"/>
      <c r="C160" s="29" t="s">
        <v>6</v>
      </c>
      <c r="D160" s="70">
        <v>14258.28</v>
      </c>
      <c r="E160" s="90">
        <v>14191.5</v>
      </c>
    </row>
    <row r="161" spans="1:5" ht="13.5" customHeight="1">
      <c r="A161" s="131"/>
      <c r="B161" s="131"/>
      <c r="C161" s="29" t="s">
        <v>53</v>
      </c>
      <c r="D161" s="72"/>
      <c r="E161" s="87"/>
    </row>
    <row r="162" spans="1:5" ht="13.5" customHeight="1">
      <c r="A162" s="131"/>
      <c r="B162" s="131"/>
      <c r="C162" s="29" t="s">
        <v>54</v>
      </c>
      <c r="D162" s="70">
        <v>14258.28</v>
      </c>
      <c r="E162" s="90">
        <v>14191.5</v>
      </c>
    </row>
    <row r="163" spans="1:5" ht="13.5" customHeight="1">
      <c r="A163" s="131"/>
      <c r="B163" s="131"/>
      <c r="C163" s="29" t="s">
        <v>55</v>
      </c>
      <c r="D163" s="91">
        <v>0</v>
      </c>
      <c r="E163" s="90">
        <v>0</v>
      </c>
    </row>
    <row r="164" spans="1:5" ht="13.5" customHeight="1">
      <c r="A164" s="131"/>
      <c r="B164" s="131"/>
      <c r="C164" s="29" t="s">
        <v>226</v>
      </c>
      <c r="D164" s="91">
        <v>0</v>
      </c>
      <c r="E164" s="90">
        <v>0</v>
      </c>
    </row>
    <row r="165" spans="1:5" ht="13.5" customHeight="1">
      <c r="A165" s="131"/>
      <c r="B165" s="131"/>
      <c r="C165" s="29" t="s">
        <v>62</v>
      </c>
      <c r="D165" s="91">
        <v>0</v>
      </c>
      <c r="E165" s="90">
        <v>0</v>
      </c>
    </row>
    <row r="166" spans="1:5" ht="13.5" customHeight="1">
      <c r="A166" s="132"/>
      <c r="B166" s="132"/>
      <c r="C166" s="29" t="s">
        <v>231</v>
      </c>
      <c r="D166" s="95">
        <v>0</v>
      </c>
      <c r="E166" s="90">
        <v>0</v>
      </c>
    </row>
  </sheetData>
  <mergeCells count="33">
    <mergeCell ref="B11:E11"/>
    <mergeCell ref="B17:B26"/>
    <mergeCell ref="A17:A26"/>
    <mergeCell ref="A37:A46"/>
    <mergeCell ref="B37:B46"/>
    <mergeCell ref="B27:B36"/>
    <mergeCell ref="A27:A36"/>
    <mergeCell ref="B47:B56"/>
    <mergeCell ref="A47:A56"/>
    <mergeCell ref="B57:B66"/>
    <mergeCell ref="A57:A66"/>
    <mergeCell ref="A67:A76"/>
    <mergeCell ref="B67:B76"/>
    <mergeCell ref="B147:B156"/>
    <mergeCell ref="A147:A156"/>
    <mergeCell ref="A117:A126"/>
    <mergeCell ref="B117:B126"/>
    <mergeCell ref="A127:A136"/>
    <mergeCell ref="B127:B136"/>
    <mergeCell ref="B137:B146"/>
    <mergeCell ref="A137:A146"/>
    <mergeCell ref="A77:A86"/>
    <mergeCell ref="B77:B86"/>
    <mergeCell ref="B87:B96"/>
    <mergeCell ref="A87:A96"/>
    <mergeCell ref="B97:B106"/>
    <mergeCell ref="A97:A106"/>
    <mergeCell ref="B107:B116"/>
    <mergeCell ref="A107:A116"/>
    <mergeCell ref="A157:A166"/>
    <mergeCell ref="B157:B166"/>
    <mergeCell ref="B10:C10"/>
    <mergeCell ref="B12:C12"/>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83"/>
  <sheetViews>
    <sheetView view="pageLayout" zoomScale="73" zoomScaleSheetLayoutView="86" zoomScalePageLayoutView="73" workbookViewId="0" topLeftCell="A14">
      <selection activeCell="E29" sqref="E29"/>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5"/>
    </row>
    <row r="2" ht="15">
      <c r="C2" s="5"/>
    </row>
    <row r="3" spans="3:7" ht="15">
      <c r="C3" s="5"/>
      <c r="G3" s="6" t="s">
        <v>30</v>
      </c>
    </row>
    <row r="4" spans="3:7" ht="15">
      <c r="C4" s="5"/>
      <c r="G4" s="6" t="s">
        <v>19</v>
      </c>
    </row>
    <row r="5" spans="3:7" ht="15">
      <c r="C5" s="5"/>
      <c r="G5" s="6" t="s">
        <v>20</v>
      </c>
    </row>
    <row r="6" spans="3:7" ht="15">
      <c r="C6" s="5"/>
      <c r="G6" s="6" t="s">
        <v>21</v>
      </c>
    </row>
    <row r="7" spans="3:7" ht="15">
      <c r="C7" s="5"/>
      <c r="G7" s="6" t="s">
        <v>48</v>
      </c>
    </row>
    <row r="8" spans="3:7" ht="15">
      <c r="C8" s="5"/>
      <c r="G8" s="6" t="s">
        <v>51</v>
      </c>
    </row>
    <row r="9" ht="15">
      <c r="C9" s="5"/>
    </row>
    <row r="10" spans="3:7" ht="15">
      <c r="C10" s="5"/>
      <c r="G10" s="6" t="s">
        <v>31</v>
      </c>
    </row>
    <row r="11" spans="2:7" ht="15">
      <c r="B11" s="162" t="s">
        <v>32</v>
      </c>
      <c r="C11" s="162"/>
      <c r="D11" s="162"/>
      <c r="E11" s="162"/>
      <c r="F11" s="162"/>
      <c r="G11" s="162"/>
    </row>
    <row r="12" spans="2:7" ht="30" customHeight="1">
      <c r="B12" s="205" t="s">
        <v>395</v>
      </c>
      <c r="C12" s="206"/>
      <c r="D12" s="206"/>
      <c r="E12" s="206"/>
      <c r="F12" s="206"/>
      <c r="G12" s="206"/>
    </row>
    <row r="13" spans="2:7" ht="15">
      <c r="B13" s="162"/>
      <c r="C13" s="162"/>
      <c r="D13" s="162"/>
      <c r="E13" s="162"/>
      <c r="F13" s="162"/>
      <c r="G13" s="162"/>
    </row>
    <row r="14" spans="2:7" ht="15">
      <c r="B14" s="7"/>
      <c r="C14" s="7"/>
      <c r="D14" s="7"/>
      <c r="E14" s="7"/>
      <c r="F14" s="7"/>
      <c r="G14" s="7"/>
    </row>
    <row r="15" ht="9" customHeight="1"/>
    <row r="16" spans="1:7" ht="30.75" customHeight="1">
      <c r="A16" s="183" t="s">
        <v>7</v>
      </c>
      <c r="B16" s="174" t="s">
        <v>33</v>
      </c>
      <c r="C16" s="174" t="s">
        <v>34</v>
      </c>
      <c r="D16" s="171" t="s">
        <v>52</v>
      </c>
      <c r="E16" s="172"/>
      <c r="F16" s="173"/>
      <c r="G16" s="174" t="s">
        <v>36</v>
      </c>
    </row>
    <row r="17" spans="1:7" ht="15.75" customHeight="1">
      <c r="A17" s="184"/>
      <c r="B17" s="175"/>
      <c r="C17" s="175"/>
      <c r="D17" s="174" t="s">
        <v>35</v>
      </c>
      <c r="E17" s="181" t="s">
        <v>13</v>
      </c>
      <c r="F17" s="182"/>
      <c r="G17" s="175"/>
    </row>
    <row r="18" spans="1:7" ht="32.25" customHeight="1">
      <c r="A18" s="185"/>
      <c r="B18" s="176"/>
      <c r="C18" s="176"/>
      <c r="D18" s="176"/>
      <c r="E18" s="49" t="s">
        <v>14</v>
      </c>
      <c r="F18" s="48" t="s">
        <v>15</v>
      </c>
      <c r="G18" s="176"/>
    </row>
    <row r="19" spans="1:7" ht="16.5" customHeight="1">
      <c r="A19" s="35">
        <v>1</v>
      </c>
      <c r="B19" s="35">
        <v>2</v>
      </c>
      <c r="C19" s="35">
        <v>3</v>
      </c>
      <c r="D19" s="35">
        <v>4</v>
      </c>
      <c r="E19" s="36">
        <v>5</v>
      </c>
      <c r="F19" s="37">
        <v>6</v>
      </c>
      <c r="G19" s="37">
        <v>7</v>
      </c>
    </row>
    <row r="20" spans="1:7" ht="16.5" customHeight="1">
      <c r="A20" s="157" t="s">
        <v>84</v>
      </c>
      <c r="B20" s="158"/>
      <c r="C20" s="158"/>
      <c r="D20" s="158"/>
      <c r="E20" s="158"/>
      <c r="F20" s="158"/>
      <c r="G20" s="159"/>
    </row>
    <row r="21" spans="1:7" ht="33" customHeight="1">
      <c r="A21" s="149" t="s">
        <v>85</v>
      </c>
      <c r="B21" s="160"/>
      <c r="C21" s="160"/>
      <c r="D21" s="160"/>
      <c r="E21" s="160"/>
      <c r="F21" s="160"/>
      <c r="G21" s="161"/>
    </row>
    <row r="22" spans="1:7" ht="30.75" customHeight="1">
      <c r="A22" s="38"/>
      <c r="B22" s="46" t="s">
        <v>86</v>
      </c>
      <c r="C22" s="98" t="s">
        <v>16</v>
      </c>
      <c r="D22" s="99">
        <v>99.3</v>
      </c>
      <c r="E22" s="25">
        <v>99.5</v>
      </c>
      <c r="F22" s="118">
        <v>99.5</v>
      </c>
      <c r="G22" s="13"/>
    </row>
    <row r="23" spans="1:7" ht="28.5" customHeight="1">
      <c r="A23" s="38"/>
      <c r="B23" s="97" t="s">
        <v>87</v>
      </c>
      <c r="C23" s="177" t="s">
        <v>16</v>
      </c>
      <c r="D23" s="96"/>
      <c r="E23" s="96"/>
      <c r="F23" s="96"/>
      <c r="G23" s="96"/>
    </row>
    <row r="24" spans="1:7" ht="12.75" customHeight="1">
      <c r="A24" s="40"/>
      <c r="B24" s="30" t="s">
        <v>88</v>
      </c>
      <c r="C24" s="178"/>
      <c r="D24" s="99">
        <v>74</v>
      </c>
      <c r="E24" s="25">
        <v>75</v>
      </c>
      <c r="F24" s="39">
        <v>75</v>
      </c>
      <c r="G24" s="13"/>
    </row>
    <row r="25" spans="1:7" ht="15.75" customHeight="1">
      <c r="A25" s="40"/>
      <c r="B25" s="30" t="s">
        <v>89</v>
      </c>
      <c r="C25" s="178"/>
      <c r="D25" s="99">
        <v>78</v>
      </c>
      <c r="E25" s="25">
        <v>79</v>
      </c>
      <c r="F25" s="118">
        <v>79</v>
      </c>
      <c r="G25" s="13"/>
    </row>
    <row r="26" spans="1:7" ht="12" customHeight="1">
      <c r="A26" s="40"/>
      <c r="B26" s="30" t="s">
        <v>90</v>
      </c>
      <c r="C26" s="179"/>
      <c r="D26" s="99">
        <v>79</v>
      </c>
      <c r="E26" s="25">
        <v>81</v>
      </c>
      <c r="F26" s="39">
        <v>81</v>
      </c>
      <c r="G26" s="13"/>
    </row>
    <row r="27" spans="1:7" ht="28.5" customHeight="1">
      <c r="A27" s="38"/>
      <c r="B27" s="46" t="s">
        <v>91</v>
      </c>
      <c r="C27" s="98" t="s">
        <v>16</v>
      </c>
      <c r="D27" s="99">
        <v>37.9</v>
      </c>
      <c r="E27" s="25">
        <v>85.46</v>
      </c>
      <c r="F27" s="39">
        <v>91.73</v>
      </c>
      <c r="G27" s="114" t="s">
        <v>291</v>
      </c>
    </row>
    <row r="28" spans="1:7" ht="44.25" customHeight="1">
      <c r="A28" s="38"/>
      <c r="B28" s="100" t="s">
        <v>92</v>
      </c>
      <c r="C28" s="98" t="s">
        <v>16</v>
      </c>
      <c r="D28" s="99">
        <v>100</v>
      </c>
      <c r="E28" s="25">
        <v>98.7</v>
      </c>
      <c r="F28" s="39">
        <v>98.74</v>
      </c>
      <c r="G28" s="114" t="s">
        <v>292</v>
      </c>
    </row>
    <row r="29" spans="1:7" ht="33" customHeight="1">
      <c r="A29" s="38"/>
      <c r="B29" s="101" t="s">
        <v>93</v>
      </c>
      <c r="C29" s="98" t="s">
        <v>17</v>
      </c>
      <c r="D29" s="99">
        <v>53</v>
      </c>
      <c r="E29" s="25">
        <v>52</v>
      </c>
      <c r="F29" s="39">
        <v>52</v>
      </c>
      <c r="G29" s="13"/>
    </row>
    <row r="30" spans="1:7" ht="16.5" customHeight="1">
      <c r="A30" s="149" t="s">
        <v>94</v>
      </c>
      <c r="B30" s="151"/>
      <c r="C30" s="151"/>
      <c r="D30" s="151"/>
      <c r="E30" s="151"/>
      <c r="F30" s="151"/>
      <c r="G30" s="152"/>
    </row>
    <row r="31" spans="1:7" ht="16.5" customHeight="1">
      <c r="A31" s="149" t="s">
        <v>95</v>
      </c>
      <c r="B31" s="151"/>
      <c r="C31" s="151"/>
      <c r="D31" s="151"/>
      <c r="E31" s="151"/>
      <c r="F31" s="151"/>
      <c r="G31" s="152"/>
    </row>
    <row r="32" spans="1:7" ht="16.5" customHeight="1">
      <c r="A32" s="98" t="s">
        <v>1</v>
      </c>
      <c r="B32" s="102" t="s">
        <v>96</v>
      </c>
      <c r="C32" s="98" t="s">
        <v>16</v>
      </c>
      <c r="D32" s="99">
        <v>100</v>
      </c>
      <c r="E32" s="25">
        <v>100</v>
      </c>
      <c r="F32" s="39">
        <v>100</v>
      </c>
      <c r="G32" s="13"/>
    </row>
    <row r="33" spans="1:7" ht="30.75" customHeight="1">
      <c r="A33" s="98" t="s">
        <v>2</v>
      </c>
      <c r="B33" s="30" t="s">
        <v>97</v>
      </c>
      <c r="C33" s="98" t="s">
        <v>17</v>
      </c>
      <c r="D33" s="99">
        <v>0</v>
      </c>
      <c r="E33" s="25">
        <v>0</v>
      </c>
      <c r="F33" s="39">
        <v>0</v>
      </c>
      <c r="G33" s="13"/>
    </row>
    <row r="34" spans="1:7" ht="42" customHeight="1">
      <c r="A34" s="98" t="s">
        <v>44</v>
      </c>
      <c r="B34" s="46" t="s">
        <v>98</v>
      </c>
      <c r="C34" s="98" t="s">
        <v>16</v>
      </c>
      <c r="D34" s="99">
        <v>4.4</v>
      </c>
      <c r="E34" s="25">
        <v>4.3</v>
      </c>
      <c r="F34" s="39">
        <v>4.3</v>
      </c>
      <c r="G34" s="13"/>
    </row>
    <row r="35" spans="1:7" ht="16.5" customHeight="1">
      <c r="A35" s="149" t="s">
        <v>99</v>
      </c>
      <c r="B35" s="151"/>
      <c r="C35" s="151"/>
      <c r="D35" s="151"/>
      <c r="E35" s="151"/>
      <c r="F35" s="151"/>
      <c r="G35" s="152"/>
    </row>
    <row r="36" spans="1:7" ht="16.5" customHeight="1">
      <c r="A36" s="149" t="s">
        <v>100</v>
      </c>
      <c r="B36" s="151"/>
      <c r="C36" s="151"/>
      <c r="D36" s="151"/>
      <c r="E36" s="151"/>
      <c r="F36" s="151"/>
      <c r="G36" s="152"/>
    </row>
    <row r="37" spans="1:7" ht="18.75" customHeight="1">
      <c r="A37" s="98" t="s">
        <v>63</v>
      </c>
      <c r="B37" s="103" t="s">
        <v>101</v>
      </c>
      <c r="C37" s="98" t="s">
        <v>16</v>
      </c>
      <c r="D37" s="99">
        <v>55.3</v>
      </c>
      <c r="E37" s="25">
        <v>52.9</v>
      </c>
      <c r="F37" s="114">
        <v>55.3</v>
      </c>
      <c r="G37" s="114" t="s">
        <v>293</v>
      </c>
    </row>
    <row r="38" spans="1:7" ht="55.5" customHeight="1">
      <c r="A38" s="98" t="s">
        <v>64</v>
      </c>
      <c r="B38" s="30" t="s">
        <v>238</v>
      </c>
      <c r="C38" s="98" t="s">
        <v>16</v>
      </c>
      <c r="D38" s="25">
        <v>100</v>
      </c>
      <c r="E38" s="25">
        <v>100</v>
      </c>
      <c r="F38" s="39">
        <v>100</v>
      </c>
      <c r="G38" s="13"/>
    </row>
    <row r="39" spans="1:7" ht="96.75" customHeight="1">
      <c r="A39" s="98" t="s">
        <v>394</v>
      </c>
      <c r="B39" s="97" t="s">
        <v>102</v>
      </c>
      <c r="C39" s="180" t="s">
        <v>83</v>
      </c>
      <c r="D39" s="41"/>
      <c r="E39" s="14"/>
      <c r="F39" s="8"/>
      <c r="G39" s="8"/>
    </row>
    <row r="40" spans="1:7" ht="15.75" customHeight="1">
      <c r="A40" s="104" t="s">
        <v>393</v>
      </c>
      <c r="B40" s="31" t="s">
        <v>103</v>
      </c>
      <c r="C40" s="178"/>
      <c r="D40" s="105" t="s">
        <v>340</v>
      </c>
      <c r="E40" s="42" t="s">
        <v>239</v>
      </c>
      <c r="F40" s="43" t="s">
        <v>294</v>
      </c>
      <c r="G40" s="43" t="s">
        <v>295</v>
      </c>
    </row>
    <row r="41" spans="1:7" ht="15.75" customHeight="1">
      <c r="A41" s="104" t="s">
        <v>392</v>
      </c>
      <c r="B41" s="31" t="s">
        <v>104</v>
      </c>
      <c r="C41" s="178"/>
      <c r="D41" s="105" t="s">
        <v>341</v>
      </c>
      <c r="E41" s="42" t="s">
        <v>240</v>
      </c>
      <c r="F41" s="43" t="s">
        <v>296</v>
      </c>
      <c r="G41" s="43" t="s">
        <v>297</v>
      </c>
    </row>
    <row r="42" spans="1:7" ht="15.75" customHeight="1">
      <c r="A42" s="104" t="s">
        <v>391</v>
      </c>
      <c r="B42" s="31" t="s">
        <v>105</v>
      </c>
      <c r="C42" s="179"/>
      <c r="D42" s="105" t="s">
        <v>342</v>
      </c>
      <c r="E42" s="42" t="s">
        <v>241</v>
      </c>
      <c r="F42" s="43" t="s">
        <v>298</v>
      </c>
      <c r="G42" s="43" t="s">
        <v>299</v>
      </c>
    </row>
    <row r="43" spans="1:7" ht="39.75" customHeight="1">
      <c r="A43" s="105" t="s">
        <v>390</v>
      </c>
      <c r="B43" s="30" t="s">
        <v>106</v>
      </c>
      <c r="C43" s="98" t="s">
        <v>16</v>
      </c>
      <c r="D43" s="105" t="s">
        <v>72</v>
      </c>
      <c r="E43" s="42" t="s">
        <v>72</v>
      </c>
      <c r="F43" s="43" t="s">
        <v>72</v>
      </c>
      <c r="G43" s="8"/>
    </row>
    <row r="44" spans="1:7" ht="53.25" customHeight="1">
      <c r="A44" s="105" t="s">
        <v>389</v>
      </c>
      <c r="B44" s="46" t="s">
        <v>108</v>
      </c>
      <c r="C44" s="98" t="s">
        <v>16</v>
      </c>
      <c r="D44" s="105" t="s">
        <v>107</v>
      </c>
      <c r="E44" s="42" t="s">
        <v>242</v>
      </c>
      <c r="F44" s="43" t="s">
        <v>107</v>
      </c>
      <c r="G44" s="8"/>
    </row>
    <row r="45" spans="1:7" ht="18" customHeight="1">
      <c r="A45" s="105" t="s">
        <v>388</v>
      </c>
      <c r="B45" s="103" t="s">
        <v>109</v>
      </c>
      <c r="C45" s="98" t="s">
        <v>75</v>
      </c>
      <c r="D45" s="105" t="s">
        <v>173</v>
      </c>
      <c r="E45" s="42" t="s">
        <v>243</v>
      </c>
      <c r="F45" s="43" t="s">
        <v>173</v>
      </c>
      <c r="G45" s="43" t="s">
        <v>300</v>
      </c>
    </row>
    <row r="46" spans="1:7" ht="51.75" customHeight="1">
      <c r="A46" s="105" t="s">
        <v>387</v>
      </c>
      <c r="B46" s="46" t="s">
        <v>110</v>
      </c>
      <c r="C46" s="98" t="s">
        <v>16</v>
      </c>
      <c r="D46" s="105" t="s">
        <v>343</v>
      </c>
      <c r="E46" s="42" t="s">
        <v>244</v>
      </c>
      <c r="F46" s="43" t="s">
        <v>301</v>
      </c>
      <c r="G46" s="8"/>
    </row>
    <row r="47" spans="1:7" ht="27.75" customHeight="1">
      <c r="A47" s="105" t="s">
        <v>386</v>
      </c>
      <c r="B47" s="30" t="s">
        <v>111</v>
      </c>
      <c r="C47" s="98" t="s">
        <v>16</v>
      </c>
      <c r="D47" s="105" t="s">
        <v>344</v>
      </c>
      <c r="E47" s="42" t="s">
        <v>245</v>
      </c>
      <c r="F47" s="43" t="s">
        <v>302</v>
      </c>
      <c r="G47" s="43" t="s">
        <v>303</v>
      </c>
    </row>
    <row r="48" spans="1:7" ht="56.25" customHeight="1">
      <c r="A48" s="105" t="s">
        <v>385</v>
      </c>
      <c r="B48" s="30" t="s">
        <v>246</v>
      </c>
      <c r="C48" s="98" t="s">
        <v>16</v>
      </c>
      <c r="D48" s="42" t="s">
        <v>247</v>
      </c>
      <c r="E48" s="42" t="s">
        <v>115</v>
      </c>
      <c r="F48" s="43" t="s">
        <v>115</v>
      </c>
      <c r="G48" s="8"/>
    </row>
    <row r="49" spans="1:7" ht="27" customHeight="1">
      <c r="A49" s="105" t="s">
        <v>384</v>
      </c>
      <c r="B49" s="30" t="s">
        <v>112</v>
      </c>
      <c r="C49" s="98" t="s">
        <v>16</v>
      </c>
      <c r="D49" s="105" t="s">
        <v>114</v>
      </c>
      <c r="E49" s="42" t="s">
        <v>248</v>
      </c>
      <c r="F49" s="43" t="s">
        <v>304</v>
      </c>
      <c r="G49" s="43" t="s">
        <v>305</v>
      </c>
    </row>
    <row r="50" spans="1:7" ht="39" customHeight="1">
      <c r="A50" s="105" t="s">
        <v>383</v>
      </c>
      <c r="B50" s="46" t="s">
        <v>70</v>
      </c>
      <c r="C50" s="98" t="s">
        <v>16</v>
      </c>
      <c r="D50" s="42" t="s">
        <v>345</v>
      </c>
      <c r="E50" s="42" t="s">
        <v>125</v>
      </c>
      <c r="F50" s="43" t="s">
        <v>306</v>
      </c>
      <c r="G50" s="43" t="s">
        <v>307</v>
      </c>
    </row>
    <row r="51" spans="1:7" ht="55.5" customHeight="1">
      <c r="A51" s="105" t="s">
        <v>382</v>
      </c>
      <c r="B51" s="30" t="s">
        <v>73</v>
      </c>
      <c r="C51" s="98" t="s">
        <v>16</v>
      </c>
      <c r="D51" s="105" t="s">
        <v>345</v>
      </c>
      <c r="E51" s="42" t="s">
        <v>249</v>
      </c>
      <c r="F51" s="43" t="s">
        <v>249</v>
      </c>
      <c r="G51" s="8"/>
    </row>
    <row r="52" spans="1:7" ht="41.25" customHeight="1">
      <c r="A52" s="105" t="s">
        <v>381</v>
      </c>
      <c r="B52" s="46" t="s">
        <v>116</v>
      </c>
      <c r="C52" s="98" t="s">
        <v>16</v>
      </c>
      <c r="D52" s="105" t="s">
        <v>117</v>
      </c>
      <c r="E52" s="42" t="s">
        <v>250</v>
      </c>
      <c r="F52" s="43" t="s">
        <v>308</v>
      </c>
      <c r="G52" s="43" t="s">
        <v>309</v>
      </c>
    </row>
    <row r="53" spans="1:7" ht="41.25" customHeight="1">
      <c r="A53" s="105" t="s">
        <v>380</v>
      </c>
      <c r="B53" s="30" t="s">
        <v>74</v>
      </c>
      <c r="C53" s="98" t="s">
        <v>16</v>
      </c>
      <c r="D53" s="105" t="s">
        <v>118</v>
      </c>
      <c r="E53" s="42" t="s">
        <v>251</v>
      </c>
      <c r="F53" s="43" t="s">
        <v>310</v>
      </c>
      <c r="G53" s="43" t="s">
        <v>311</v>
      </c>
    </row>
    <row r="54" spans="1:7" ht="30.75" customHeight="1">
      <c r="A54" s="105" t="s">
        <v>379</v>
      </c>
      <c r="B54" s="30" t="s">
        <v>132</v>
      </c>
      <c r="C54" s="98" t="s">
        <v>17</v>
      </c>
      <c r="D54" s="42" t="s">
        <v>135</v>
      </c>
      <c r="E54" s="42" t="s">
        <v>252</v>
      </c>
      <c r="F54" s="43" t="s">
        <v>252</v>
      </c>
      <c r="G54" s="8"/>
    </row>
    <row r="55" spans="1:7" ht="16.5" customHeight="1">
      <c r="A55" s="149" t="s">
        <v>119</v>
      </c>
      <c r="B55" s="151"/>
      <c r="C55" s="151"/>
      <c r="D55" s="151"/>
      <c r="E55" s="151"/>
      <c r="F55" s="151"/>
      <c r="G55" s="152"/>
    </row>
    <row r="56" spans="1:7" ht="40.5" customHeight="1">
      <c r="A56" s="98" t="s">
        <v>378</v>
      </c>
      <c r="B56" s="30" t="s">
        <v>120</v>
      </c>
      <c r="C56" s="98" t="s">
        <v>16</v>
      </c>
      <c r="D56" s="105" t="s">
        <v>121</v>
      </c>
      <c r="E56" s="42" t="s">
        <v>253</v>
      </c>
      <c r="F56" s="43" t="s">
        <v>312</v>
      </c>
      <c r="G56" s="8"/>
    </row>
    <row r="57" spans="1:7" ht="41.25" customHeight="1">
      <c r="A57" s="98" t="s">
        <v>377</v>
      </c>
      <c r="B57" s="30" t="s">
        <v>122</v>
      </c>
      <c r="C57" s="98" t="s">
        <v>16</v>
      </c>
      <c r="D57" s="105" t="s">
        <v>123</v>
      </c>
      <c r="E57" s="42" t="s">
        <v>254</v>
      </c>
      <c r="F57" s="43" t="s">
        <v>254</v>
      </c>
      <c r="G57" s="8"/>
    </row>
    <row r="58" spans="1:7" ht="41.25" customHeight="1">
      <c r="A58" s="106" t="s">
        <v>376</v>
      </c>
      <c r="B58" s="30" t="s">
        <v>124</v>
      </c>
      <c r="C58" s="98" t="s">
        <v>16</v>
      </c>
      <c r="D58" s="105" t="s">
        <v>346</v>
      </c>
      <c r="E58" s="42" t="s">
        <v>255</v>
      </c>
      <c r="F58" s="43" t="s">
        <v>72</v>
      </c>
      <c r="G58" s="43" t="s">
        <v>313</v>
      </c>
    </row>
    <row r="59" spans="1:7" ht="13.5" customHeight="1">
      <c r="A59" s="106" t="s">
        <v>375</v>
      </c>
      <c r="B59" s="30" t="s">
        <v>256</v>
      </c>
      <c r="C59" s="98" t="s">
        <v>17</v>
      </c>
      <c r="D59" s="105" t="s">
        <v>257</v>
      </c>
      <c r="E59" s="42" t="s">
        <v>82</v>
      </c>
      <c r="F59" s="43" t="s">
        <v>82</v>
      </c>
      <c r="G59" s="8"/>
    </row>
    <row r="60" spans="1:7" ht="65.25" customHeight="1">
      <c r="A60" s="106" t="s">
        <v>374</v>
      </c>
      <c r="B60" s="30" t="s">
        <v>113</v>
      </c>
      <c r="C60" s="98" t="s">
        <v>16</v>
      </c>
      <c r="D60" s="42" t="s">
        <v>129</v>
      </c>
      <c r="E60" s="42" t="s">
        <v>258</v>
      </c>
      <c r="F60" s="43" t="s">
        <v>314</v>
      </c>
      <c r="G60" s="8"/>
    </row>
    <row r="61" spans="1:7" ht="45" customHeight="1">
      <c r="A61" s="106" t="s">
        <v>373</v>
      </c>
      <c r="B61" s="30" t="s">
        <v>259</v>
      </c>
      <c r="C61" s="98" t="s">
        <v>17</v>
      </c>
      <c r="D61" s="42" t="s">
        <v>257</v>
      </c>
      <c r="E61" s="42" t="s">
        <v>159</v>
      </c>
      <c r="F61" s="43" t="s">
        <v>257</v>
      </c>
      <c r="G61" s="43" t="s">
        <v>351</v>
      </c>
    </row>
    <row r="62" spans="1:7" ht="39.75" customHeight="1">
      <c r="A62" s="106" t="s">
        <v>372</v>
      </c>
      <c r="B62" s="30" t="s">
        <v>260</v>
      </c>
      <c r="C62" s="98" t="s">
        <v>17</v>
      </c>
      <c r="D62" s="42" t="s">
        <v>257</v>
      </c>
      <c r="E62" s="42" t="s">
        <v>80</v>
      </c>
      <c r="F62" s="43" t="s">
        <v>257</v>
      </c>
      <c r="G62" s="43" t="s">
        <v>351</v>
      </c>
    </row>
    <row r="63" spans="1:7" ht="38.25" customHeight="1">
      <c r="A63" s="106" t="s">
        <v>371</v>
      </c>
      <c r="B63" s="30" t="s">
        <v>261</v>
      </c>
      <c r="C63" s="98" t="s">
        <v>17</v>
      </c>
      <c r="D63" s="42" t="s">
        <v>257</v>
      </c>
      <c r="E63" s="42" t="s">
        <v>262</v>
      </c>
      <c r="F63" s="43" t="s">
        <v>257</v>
      </c>
      <c r="G63" s="43" t="s">
        <v>351</v>
      </c>
    </row>
    <row r="64" spans="1:7" ht="93.75" customHeight="1">
      <c r="A64" s="98" t="s">
        <v>370</v>
      </c>
      <c r="B64" s="30" t="s">
        <v>263</v>
      </c>
      <c r="C64" s="98" t="s">
        <v>17</v>
      </c>
      <c r="D64" s="42" t="s">
        <v>257</v>
      </c>
      <c r="E64" s="42" t="s">
        <v>159</v>
      </c>
      <c r="F64" s="43" t="s">
        <v>257</v>
      </c>
      <c r="G64" s="43" t="s">
        <v>351</v>
      </c>
    </row>
    <row r="65" spans="1:7" ht="16.5" customHeight="1">
      <c r="A65" s="149" t="s">
        <v>126</v>
      </c>
      <c r="B65" s="163"/>
      <c r="C65" s="151"/>
      <c r="D65" s="151"/>
      <c r="E65" s="151"/>
      <c r="F65" s="151"/>
      <c r="G65" s="152"/>
    </row>
    <row r="66" spans="1:7" ht="51.75" customHeight="1">
      <c r="A66" s="104" t="s">
        <v>369</v>
      </c>
      <c r="B66" s="30" t="s">
        <v>69</v>
      </c>
      <c r="C66" s="107" t="s">
        <v>16</v>
      </c>
      <c r="D66" s="105" t="s">
        <v>347</v>
      </c>
      <c r="E66" s="42" t="s">
        <v>264</v>
      </c>
      <c r="F66" s="43" t="s">
        <v>315</v>
      </c>
      <c r="G66" s="43" t="s">
        <v>316</v>
      </c>
    </row>
    <row r="67" spans="1:7" ht="41.25" customHeight="1">
      <c r="A67" s="104" t="s">
        <v>368</v>
      </c>
      <c r="B67" s="30" t="s">
        <v>127</v>
      </c>
      <c r="C67" s="107" t="s">
        <v>16</v>
      </c>
      <c r="D67" s="105" t="s">
        <v>348</v>
      </c>
      <c r="E67" s="42" t="s">
        <v>265</v>
      </c>
      <c r="F67" s="43" t="s">
        <v>317</v>
      </c>
      <c r="G67" s="43" t="s">
        <v>318</v>
      </c>
    </row>
    <row r="68" spans="1:7" ht="43.5" customHeight="1">
      <c r="A68" s="104" t="s">
        <v>367</v>
      </c>
      <c r="B68" s="30" t="s">
        <v>128</v>
      </c>
      <c r="C68" s="107" t="s">
        <v>16</v>
      </c>
      <c r="D68" s="105" t="s">
        <v>346</v>
      </c>
      <c r="E68" s="42" t="s">
        <v>72</v>
      </c>
      <c r="F68" s="43" t="s">
        <v>72</v>
      </c>
      <c r="G68" s="8"/>
    </row>
    <row r="69" spans="1:7" ht="28.5" customHeight="1">
      <c r="A69" s="98" t="s">
        <v>366</v>
      </c>
      <c r="B69" s="30" t="s">
        <v>266</v>
      </c>
      <c r="C69" s="98" t="s">
        <v>17</v>
      </c>
      <c r="D69" s="42" t="s">
        <v>257</v>
      </c>
      <c r="E69" s="42" t="s">
        <v>267</v>
      </c>
      <c r="F69" s="43" t="s">
        <v>267</v>
      </c>
      <c r="G69" s="8"/>
    </row>
    <row r="70" spans="1:7" ht="16.5" customHeight="1">
      <c r="A70" s="164" t="s">
        <v>202</v>
      </c>
      <c r="B70" s="165"/>
      <c r="C70" s="150"/>
      <c r="D70" s="150"/>
      <c r="E70" s="150"/>
      <c r="F70" s="150"/>
      <c r="G70" s="166"/>
    </row>
    <row r="71" spans="1:7" ht="30.75" customHeight="1">
      <c r="A71" s="104" t="s">
        <v>365</v>
      </c>
      <c r="B71" s="30" t="s">
        <v>71</v>
      </c>
      <c r="C71" s="107" t="s">
        <v>16</v>
      </c>
      <c r="D71" s="105" t="s">
        <v>349</v>
      </c>
      <c r="E71" s="42" t="s">
        <v>268</v>
      </c>
      <c r="F71" s="43" t="s">
        <v>319</v>
      </c>
      <c r="G71" s="43" t="s">
        <v>320</v>
      </c>
    </row>
    <row r="72" spans="1:7" ht="16.5" customHeight="1">
      <c r="A72" s="108" t="s">
        <v>364</v>
      </c>
      <c r="B72" s="30" t="s">
        <v>130</v>
      </c>
      <c r="C72" s="107" t="s">
        <v>133</v>
      </c>
      <c r="D72" s="105" t="s">
        <v>350</v>
      </c>
      <c r="E72" s="42" t="s">
        <v>269</v>
      </c>
      <c r="F72" s="43" t="s">
        <v>321</v>
      </c>
      <c r="G72" s="43" t="s">
        <v>322</v>
      </c>
    </row>
    <row r="73" spans="1:7" ht="30" customHeight="1">
      <c r="A73" s="108" t="s">
        <v>363</v>
      </c>
      <c r="B73" s="30" t="s">
        <v>131</v>
      </c>
      <c r="C73" s="107" t="s">
        <v>17</v>
      </c>
      <c r="D73" s="105" t="s">
        <v>134</v>
      </c>
      <c r="E73" s="42" t="s">
        <v>134</v>
      </c>
      <c r="F73" s="43" t="s">
        <v>134</v>
      </c>
      <c r="G73" s="8"/>
    </row>
    <row r="74" spans="1:7" ht="16.5" customHeight="1">
      <c r="A74" s="167" t="s">
        <v>136</v>
      </c>
      <c r="B74" s="165"/>
      <c r="C74" s="151"/>
      <c r="D74" s="151"/>
      <c r="E74" s="151"/>
      <c r="F74" s="151"/>
      <c r="G74" s="152"/>
    </row>
    <row r="75" spans="1:7" ht="54" customHeight="1">
      <c r="A75" s="108" t="s">
        <v>362</v>
      </c>
      <c r="B75" s="30" t="s">
        <v>137</v>
      </c>
      <c r="C75" s="109" t="s">
        <v>16</v>
      </c>
      <c r="D75" s="99">
        <v>45.4</v>
      </c>
      <c r="E75" s="25">
        <v>45.6</v>
      </c>
      <c r="F75" s="99">
        <v>45.6</v>
      </c>
      <c r="G75" s="13"/>
    </row>
    <row r="76" spans="1:7" ht="48.75" customHeight="1">
      <c r="A76" s="108" t="s">
        <v>361</v>
      </c>
      <c r="B76" s="30" t="s">
        <v>138</v>
      </c>
      <c r="C76" s="109" t="s">
        <v>75</v>
      </c>
      <c r="D76" s="98">
        <v>156</v>
      </c>
      <c r="E76" s="44">
        <v>159</v>
      </c>
      <c r="F76" s="98">
        <v>162</v>
      </c>
      <c r="G76" s="114" t="s">
        <v>323</v>
      </c>
    </row>
    <row r="77" spans="1:7" ht="16.5" customHeight="1">
      <c r="A77" s="167" t="s">
        <v>139</v>
      </c>
      <c r="B77" s="150"/>
      <c r="C77" s="151"/>
      <c r="D77" s="151"/>
      <c r="E77" s="151"/>
      <c r="F77" s="151"/>
      <c r="G77" s="152"/>
    </row>
    <row r="78" spans="1:7" ht="16.5" customHeight="1">
      <c r="A78" s="167" t="s">
        <v>140</v>
      </c>
      <c r="B78" s="169"/>
      <c r="C78" s="169"/>
      <c r="D78" s="169"/>
      <c r="E78" s="169"/>
      <c r="F78" s="169"/>
      <c r="G78" s="170"/>
    </row>
    <row r="79" spans="1:7" ht="27" customHeight="1">
      <c r="A79" s="105" t="s">
        <v>65</v>
      </c>
      <c r="B79" s="30" t="s">
        <v>76</v>
      </c>
      <c r="C79" s="98" t="s">
        <v>17</v>
      </c>
      <c r="D79" s="110">
        <v>10</v>
      </c>
      <c r="E79" s="111">
        <v>14</v>
      </c>
      <c r="F79" s="45">
        <v>15</v>
      </c>
      <c r="G79" s="114" t="s">
        <v>324</v>
      </c>
    </row>
    <row r="80" spans="1:7" ht="40.5" customHeight="1">
      <c r="A80" s="105" t="s">
        <v>66</v>
      </c>
      <c r="B80" s="30" t="s">
        <v>77</v>
      </c>
      <c r="C80" s="98" t="s">
        <v>17</v>
      </c>
      <c r="D80" s="110">
        <v>10</v>
      </c>
      <c r="E80" s="111">
        <v>4</v>
      </c>
      <c r="F80" s="45">
        <v>3</v>
      </c>
      <c r="G80" s="114" t="s">
        <v>325</v>
      </c>
    </row>
    <row r="81" spans="1:7" ht="51.75" customHeight="1">
      <c r="A81" s="105" t="s">
        <v>67</v>
      </c>
      <c r="B81" s="30" t="s">
        <v>141</v>
      </c>
      <c r="C81" s="98" t="s">
        <v>16</v>
      </c>
      <c r="D81" s="99">
        <v>100</v>
      </c>
      <c r="E81" s="25">
        <v>100</v>
      </c>
      <c r="F81" s="39">
        <v>100</v>
      </c>
      <c r="G81" s="13"/>
    </row>
    <row r="82" spans="1:7" ht="39.75" customHeight="1">
      <c r="A82" s="108" t="s">
        <v>68</v>
      </c>
      <c r="B82" s="30" t="s">
        <v>142</v>
      </c>
      <c r="C82" s="107" t="s">
        <v>16</v>
      </c>
      <c r="D82" s="99">
        <v>0</v>
      </c>
      <c r="E82" s="25">
        <v>0</v>
      </c>
      <c r="F82" s="39">
        <v>0</v>
      </c>
      <c r="G82" s="13"/>
    </row>
    <row r="83" spans="1:7" ht="42.75" customHeight="1">
      <c r="A83" s="104" t="s">
        <v>158</v>
      </c>
      <c r="B83" s="30" t="s">
        <v>143</v>
      </c>
      <c r="C83" s="107" t="s">
        <v>16</v>
      </c>
      <c r="D83" s="99">
        <v>0</v>
      </c>
      <c r="E83" s="25">
        <v>0</v>
      </c>
      <c r="F83" s="39">
        <v>0</v>
      </c>
      <c r="G83" s="13"/>
    </row>
    <row r="84" ht="31.5" customHeight="1"/>
    <row r="85" ht="32.25" customHeight="1"/>
    <row r="86" ht="17.25" customHeight="1"/>
    <row r="87" ht="45.75" customHeight="1"/>
    <row r="88" ht="74.25" customHeight="1"/>
    <row r="89" ht="15.75" customHeight="1"/>
    <row r="90" ht="32.25" customHeight="1"/>
    <row r="91" ht="32.25" customHeight="1"/>
    <row r="92" ht="32.25" customHeight="1"/>
    <row r="93" ht="22.5" customHeight="1"/>
    <row r="94" ht="48" customHeight="1"/>
    <row r="95" ht="21" customHeight="1"/>
    <row r="96" ht="21.75" customHeight="1"/>
    <row r="97" ht="19.5" customHeight="1"/>
    <row r="98" ht="21.75" customHeight="1"/>
    <row r="99" ht="32.25" customHeight="1"/>
    <row r="100" ht="21.75" customHeight="1"/>
    <row r="101" ht="46.5" customHeight="1"/>
    <row r="102" ht="75.75" customHeight="1"/>
    <row r="103" ht="18" customHeight="1"/>
    <row r="104" ht="15.75" customHeight="1"/>
    <row r="105" ht="47.25" customHeight="1"/>
    <row r="106" ht="18" customHeight="1"/>
    <row r="107" ht="17.25" customHeight="1"/>
    <row r="108" ht="30.75" customHeight="1"/>
    <row r="109" ht="45" customHeight="1"/>
    <row r="110" ht="48" customHeight="1"/>
    <row r="111" ht="46.5" customHeight="1"/>
    <row r="112" ht="45" customHeight="1"/>
    <row r="113" ht="17.25" customHeight="1"/>
    <row r="114" ht="47.25" customHeight="1"/>
    <row r="115" ht="26.25" customHeight="1"/>
    <row r="117" ht="14.25" customHeight="1"/>
    <row r="118" ht="45" customHeight="1"/>
    <row r="119" ht="18" customHeight="1"/>
    <row r="120" ht="18" customHeight="1"/>
    <row r="121" ht="28.5" customHeight="1"/>
    <row r="122" ht="16.5" customHeight="1"/>
    <row r="123" ht="29.25" customHeight="1"/>
    <row r="124" ht="17.25" customHeight="1"/>
    <row r="125" ht="16.5" customHeight="1"/>
    <row r="126" ht="15" customHeight="1"/>
    <row r="127" ht="27.75" customHeight="1"/>
    <row r="128" ht="15" customHeight="1"/>
    <row r="129" ht="43.5" customHeight="1"/>
    <row r="130" ht="17.25" customHeight="1"/>
    <row r="131" ht="61.5" customHeight="1"/>
    <row r="132" ht="62.25" customHeight="1"/>
    <row r="133" ht="15.75" customHeight="1"/>
    <row r="134" ht="30" customHeight="1"/>
    <row r="135" ht="75.75" customHeight="1"/>
    <row r="136" ht="30" customHeight="1"/>
    <row r="137" ht="47.25" customHeight="1"/>
  </sheetData>
  <mergeCells count="24">
    <mergeCell ref="B12:G12"/>
    <mergeCell ref="C16:C18"/>
    <mergeCell ref="E17:F17"/>
    <mergeCell ref="A16:A18"/>
    <mergeCell ref="B16:B18"/>
    <mergeCell ref="A20:G20"/>
    <mergeCell ref="A21:G21"/>
    <mergeCell ref="A30:G30"/>
    <mergeCell ref="A31:G31"/>
    <mergeCell ref="A35:G35"/>
    <mergeCell ref="A36:G36"/>
    <mergeCell ref="B11:G11"/>
    <mergeCell ref="A55:G55"/>
    <mergeCell ref="A65:G65"/>
    <mergeCell ref="A70:G70"/>
    <mergeCell ref="A74:G74"/>
    <mergeCell ref="A77:G77"/>
    <mergeCell ref="A78:G78"/>
    <mergeCell ref="B13:G13"/>
    <mergeCell ref="D16:F16"/>
    <mergeCell ref="G16:G18"/>
    <mergeCell ref="D17:D18"/>
    <mergeCell ref="C23:C26"/>
    <mergeCell ref="C39:C42"/>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88"/>
  <sheetViews>
    <sheetView tabSelected="1" view="pageLayout" zoomScale="66" zoomScalePageLayoutView="66" workbookViewId="0" topLeftCell="A1">
      <selection activeCell="A19" sqref="A19:F19"/>
    </sheetView>
  </sheetViews>
  <sheetFormatPr defaultColWidth="9.140625" defaultRowHeight="15"/>
  <cols>
    <col min="1" max="1" width="8.7109375" style="1" customWidth="1"/>
    <col min="2" max="2" width="56.140625" style="1" customWidth="1"/>
    <col min="3" max="3" width="13.57421875" style="1" customWidth="1"/>
    <col min="4" max="4" width="14.140625" style="1" customWidth="1"/>
    <col min="5" max="5" width="88.421875" style="1" customWidth="1"/>
    <col min="6" max="6" width="53.00390625" style="1" customWidth="1"/>
    <col min="7" max="16384" width="9.140625" style="1" customWidth="1"/>
  </cols>
  <sheetData>
    <row r="1" spans="1:6" ht="15">
      <c r="A1" s="9"/>
      <c r="B1" s="9"/>
      <c r="C1" s="9"/>
      <c r="D1" s="9"/>
      <c r="E1" s="9"/>
      <c r="F1" s="9"/>
    </row>
    <row r="2" spans="1:6" ht="15">
      <c r="A2" s="9"/>
      <c r="B2" s="9"/>
      <c r="C2" s="9"/>
      <c r="D2" s="9"/>
      <c r="E2" s="9"/>
      <c r="F2" s="20" t="s">
        <v>37</v>
      </c>
    </row>
    <row r="3" spans="1:6" ht="15">
      <c r="A3" s="9"/>
      <c r="B3" s="9"/>
      <c r="C3" s="9"/>
      <c r="D3" s="9"/>
      <c r="E3" s="9"/>
      <c r="F3" s="20" t="s">
        <v>19</v>
      </c>
    </row>
    <row r="4" spans="1:6" ht="15">
      <c r="A4" s="9"/>
      <c r="B4" s="9"/>
      <c r="C4" s="9"/>
      <c r="D4" s="9"/>
      <c r="E4" s="9"/>
      <c r="F4" s="20" t="s">
        <v>20</v>
      </c>
    </row>
    <row r="5" spans="1:6" ht="15">
      <c r="A5" s="9"/>
      <c r="B5" s="9"/>
      <c r="C5" s="9"/>
      <c r="D5" s="9"/>
      <c r="E5" s="9"/>
      <c r="F5" s="20" t="s">
        <v>21</v>
      </c>
    </row>
    <row r="6" spans="1:6" ht="15">
      <c r="A6" s="9"/>
      <c r="B6" s="9"/>
      <c r="C6" s="9"/>
      <c r="D6" s="9"/>
      <c r="E6" s="9"/>
      <c r="F6" s="20" t="s">
        <v>48</v>
      </c>
    </row>
    <row r="7" spans="1:6" ht="15">
      <c r="A7" s="9"/>
      <c r="B7" s="9"/>
      <c r="C7" s="9"/>
      <c r="D7" s="9"/>
      <c r="E7" s="9"/>
      <c r="F7" s="20" t="s">
        <v>49</v>
      </c>
    </row>
    <row r="8" spans="1:6" ht="15">
      <c r="A8" s="9"/>
      <c r="B8" s="9"/>
      <c r="C8" s="9"/>
      <c r="D8" s="9"/>
      <c r="E8" s="9"/>
      <c r="F8" s="15"/>
    </row>
    <row r="9" spans="1:6" ht="15">
      <c r="A9" s="9"/>
      <c r="B9" s="9"/>
      <c r="C9" s="9"/>
      <c r="D9" s="9"/>
      <c r="E9" s="9"/>
      <c r="F9" s="20" t="s">
        <v>12</v>
      </c>
    </row>
    <row r="10" spans="1:6" ht="15">
      <c r="A10" s="9"/>
      <c r="B10" s="9"/>
      <c r="C10" s="9"/>
      <c r="D10" s="9"/>
      <c r="E10" s="9"/>
      <c r="F10" s="9"/>
    </row>
    <row r="11" spans="1:6" ht="15">
      <c r="A11" s="139" t="s">
        <v>32</v>
      </c>
      <c r="B11" s="139"/>
      <c r="C11" s="139"/>
      <c r="D11" s="139"/>
      <c r="E11" s="139"/>
      <c r="F11" s="139"/>
    </row>
    <row r="12" spans="1:6" ht="15">
      <c r="A12" s="139" t="s">
        <v>396</v>
      </c>
      <c r="B12" s="139"/>
      <c r="C12" s="139"/>
      <c r="D12" s="139"/>
      <c r="E12" s="139"/>
      <c r="F12" s="139"/>
    </row>
    <row r="13" spans="1:6" ht="15">
      <c r="A13" s="197"/>
      <c r="B13" s="197"/>
      <c r="C13" s="197"/>
      <c r="D13" s="197"/>
      <c r="E13" s="197"/>
      <c r="F13" s="197"/>
    </row>
    <row r="14" spans="1:6" ht="15">
      <c r="A14" s="11"/>
      <c r="B14" s="11"/>
      <c r="C14" s="11"/>
      <c r="D14" s="11"/>
      <c r="E14" s="11"/>
      <c r="F14" s="11"/>
    </row>
    <row r="15" spans="1:6" ht="15">
      <c r="A15" s="12"/>
      <c r="B15" s="12"/>
      <c r="C15" s="12"/>
      <c r="D15" s="12"/>
      <c r="E15" s="12"/>
      <c r="F15" s="12"/>
    </row>
    <row r="16" spans="1:6" ht="58.5" customHeight="1">
      <c r="A16" s="18" t="s">
        <v>7</v>
      </c>
      <c r="B16" s="22" t="s">
        <v>38</v>
      </c>
      <c r="C16" s="23" t="s">
        <v>39</v>
      </c>
      <c r="D16" s="18" t="s">
        <v>40</v>
      </c>
      <c r="E16" s="22" t="s">
        <v>41</v>
      </c>
      <c r="F16" s="22" t="s">
        <v>42</v>
      </c>
    </row>
    <row r="17" spans="1:6" ht="15" customHeight="1">
      <c r="A17" s="19">
        <v>1</v>
      </c>
      <c r="B17" s="24">
        <v>2</v>
      </c>
      <c r="C17" s="24">
        <v>3</v>
      </c>
      <c r="D17" s="24">
        <v>4</v>
      </c>
      <c r="E17" s="24">
        <v>5</v>
      </c>
      <c r="F17" s="24">
        <v>6</v>
      </c>
    </row>
    <row r="18" spans="1:6" ht="15" customHeight="1">
      <c r="A18" s="198" t="s">
        <v>84</v>
      </c>
      <c r="B18" s="199"/>
      <c r="C18" s="199"/>
      <c r="D18" s="199"/>
      <c r="E18" s="199"/>
      <c r="F18" s="200"/>
    </row>
    <row r="19" spans="1:6" ht="30" customHeight="1">
      <c r="A19" s="156" t="s">
        <v>174</v>
      </c>
      <c r="B19" s="154"/>
      <c r="C19" s="154"/>
      <c r="D19" s="154"/>
      <c r="E19" s="154"/>
      <c r="F19" s="155"/>
    </row>
    <row r="20" spans="1:6" ht="15" customHeight="1">
      <c r="A20" s="156" t="s">
        <v>175</v>
      </c>
      <c r="B20" s="154"/>
      <c r="C20" s="154"/>
      <c r="D20" s="154"/>
      <c r="E20" s="154"/>
      <c r="F20" s="155"/>
    </row>
    <row r="21" spans="1:6" ht="15" customHeight="1">
      <c r="A21" s="156" t="s">
        <v>176</v>
      </c>
      <c r="B21" s="154"/>
      <c r="C21" s="154"/>
      <c r="D21" s="154"/>
      <c r="E21" s="154"/>
      <c r="F21" s="155"/>
    </row>
    <row r="22" spans="1:6" ht="15" customHeight="1">
      <c r="A22" s="156" t="s">
        <v>177</v>
      </c>
      <c r="B22" s="154"/>
      <c r="C22" s="154"/>
      <c r="D22" s="154"/>
      <c r="E22" s="154"/>
      <c r="F22" s="155"/>
    </row>
    <row r="23" spans="1:6" ht="15" customHeight="1">
      <c r="A23" s="156" t="s">
        <v>100</v>
      </c>
      <c r="B23" s="154"/>
      <c r="C23" s="154"/>
      <c r="D23" s="154"/>
      <c r="E23" s="154"/>
      <c r="F23" s="155"/>
    </row>
    <row r="24" spans="1:6" ht="409.5" customHeight="1">
      <c r="A24" s="123" t="s">
        <v>1</v>
      </c>
      <c r="B24" s="31" t="s">
        <v>178</v>
      </c>
      <c r="C24" s="74">
        <v>43466</v>
      </c>
      <c r="D24" s="74">
        <v>43830</v>
      </c>
      <c r="E24" s="27" t="s">
        <v>353</v>
      </c>
      <c r="F24" s="27" t="s">
        <v>326</v>
      </c>
    </row>
    <row r="25" spans="1:6" ht="16.5" customHeight="1">
      <c r="A25" s="188" t="s">
        <v>180</v>
      </c>
      <c r="B25" s="189"/>
      <c r="C25" s="189"/>
      <c r="D25" s="189"/>
      <c r="E25" s="189"/>
      <c r="F25" s="189"/>
    </row>
    <row r="26" spans="1:6" ht="16.5" customHeight="1">
      <c r="A26" s="188" t="s">
        <v>179</v>
      </c>
      <c r="B26" s="189"/>
      <c r="C26" s="189"/>
      <c r="D26" s="189"/>
      <c r="E26" s="189"/>
      <c r="F26" s="189"/>
    </row>
    <row r="27" spans="1:6" ht="16.5" customHeight="1">
      <c r="A27" s="188" t="s">
        <v>181</v>
      </c>
      <c r="B27" s="189"/>
      <c r="C27" s="189"/>
      <c r="D27" s="189"/>
      <c r="E27" s="189"/>
      <c r="F27" s="189"/>
    </row>
    <row r="28" spans="1:6" ht="26.25" customHeight="1">
      <c r="A28" s="190" t="s">
        <v>182</v>
      </c>
      <c r="B28" s="191"/>
      <c r="C28" s="191"/>
      <c r="D28" s="191"/>
      <c r="E28" s="191"/>
      <c r="F28" s="192"/>
    </row>
    <row r="29" spans="1:6" ht="16.5" customHeight="1">
      <c r="A29" s="190" t="s">
        <v>183</v>
      </c>
      <c r="B29" s="191"/>
      <c r="C29" s="191"/>
      <c r="D29" s="191"/>
      <c r="E29" s="191"/>
      <c r="F29" s="192"/>
    </row>
    <row r="30" spans="1:6" ht="29.25" customHeight="1">
      <c r="A30" s="190" t="s">
        <v>184</v>
      </c>
      <c r="B30" s="191"/>
      <c r="C30" s="191"/>
      <c r="D30" s="191"/>
      <c r="E30" s="191"/>
      <c r="F30" s="192"/>
    </row>
    <row r="31" spans="1:6" ht="16.5" customHeight="1">
      <c r="A31" s="190" t="s">
        <v>185</v>
      </c>
      <c r="B31" s="191"/>
      <c r="C31" s="191"/>
      <c r="D31" s="191"/>
      <c r="E31" s="191"/>
      <c r="F31" s="192"/>
    </row>
    <row r="32" spans="1:6" ht="409.5" customHeight="1">
      <c r="A32" s="24" t="s">
        <v>11</v>
      </c>
      <c r="B32" s="31" t="s">
        <v>187</v>
      </c>
      <c r="C32" s="74">
        <v>43466</v>
      </c>
      <c r="D32" s="74">
        <v>43830</v>
      </c>
      <c r="E32" s="113" t="s">
        <v>327</v>
      </c>
      <c r="F32" s="31" t="s">
        <v>336</v>
      </c>
    </row>
    <row r="33" spans="1:6" ht="16.5" customHeight="1">
      <c r="A33" s="188" t="s">
        <v>188</v>
      </c>
      <c r="B33" s="189"/>
      <c r="C33" s="189"/>
      <c r="D33" s="189"/>
      <c r="E33" s="189"/>
      <c r="F33" s="189"/>
    </row>
    <row r="34" spans="1:6" ht="16.5" customHeight="1">
      <c r="A34" s="188" t="s">
        <v>189</v>
      </c>
      <c r="B34" s="189"/>
      <c r="C34" s="189"/>
      <c r="D34" s="189"/>
      <c r="E34" s="189"/>
      <c r="F34" s="189"/>
    </row>
    <row r="35" spans="1:6" ht="16.5" customHeight="1">
      <c r="A35" s="188" t="s">
        <v>190</v>
      </c>
      <c r="B35" s="189"/>
      <c r="C35" s="189"/>
      <c r="D35" s="189"/>
      <c r="E35" s="189"/>
      <c r="F35" s="189"/>
    </row>
    <row r="36" spans="1:6" ht="16.5" customHeight="1">
      <c r="A36" s="190" t="s">
        <v>191</v>
      </c>
      <c r="B36" s="191"/>
      <c r="C36" s="191"/>
      <c r="D36" s="191"/>
      <c r="E36" s="191"/>
      <c r="F36" s="192"/>
    </row>
    <row r="37" spans="1:6" ht="16.5" customHeight="1">
      <c r="A37" s="190" t="s">
        <v>192</v>
      </c>
      <c r="B37" s="191"/>
      <c r="C37" s="191"/>
      <c r="D37" s="191"/>
      <c r="E37" s="191"/>
      <c r="F37" s="192"/>
    </row>
    <row r="38" spans="1:6" ht="16.5" customHeight="1">
      <c r="A38" s="190" t="s">
        <v>193</v>
      </c>
      <c r="B38" s="191"/>
      <c r="C38" s="191"/>
      <c r="D38" s="191"/>
      <c r="E38" s="191"/>
      <c r="F38" s="192"/>
    </row>
    <row r="39" spans="1:6" ht="30" customHeight="1">
      <c r="A39" s="190" t="s">
        <v>272</v>
      </c>
      <c r="B39" s="191"/>
      <c r="C39" s="191"/>
      <c r="D39" s="191"/>
      <c r="E39" s="191"/>
      <c r="F39" s="192"/>
    </row>
    <row r="40" spans="1:6" ht="28.5" customHeight="1">
      <c r="A40" s="190" t="s">
        <v>273</v>
      </c>
      <c r="B40" s="191"/>
      <c r="C40" s="191"/>
      <c r="D40" s="191"/>
      <c r="E40" s="191"/>
      <c r="F40" s="192"/>
    </row>
    <row r="41" spans="1:6" ht="28.5" customHeight="1">
      <c r="A41" s="188" t="s">
        <v>194</v>
      </c>
      <c r="B41" s="189"/>
      <c r="C41" s="189"/>
      <c r="D41" s="189"/>
      <c r="E41" s="189"/>
      <c r="F41" s="189"/>
    </row>
    <row r="42" spans="1:6" ht="16.5" customHeight="1">
      <c r="A42" s="188" t="s">
        <v>274</v>
      </c>
      <c r="B42" s="189"/>
      <c r="C42" s="189"/>
      <c r="D42" s="189"/>
      <c r="E42" s="189"/>
      <c r="F42" s="189"/>
    </row>
    <row r="43" spans="1:6" ht="16.5" customHeight="1">
      <c r="A43" s="190" t="s">
        <v>195</v>
      </c>
      <c r="B43" s="191"/>
      <c r="C43" s="191"/>
      <c r="D43" s="191"/>
      <c r="E43" s="191"/>
      <c r="F43" s="192"/>
    </row>
    <row r="44" spans="1:6" ht="16.5" customHeight="1">
      <c r="A44" s="190" t="s">
        <v>275</v>
      </c>
      <c r="B44" s="191"/>
      <c r="C44" s="191"/>
      <c r="D44" s="191"/>
      <c r="E44" s="191"/>
      <c r="F44" s="192"/>
    </row>
    <row r="45" spans="1:6" ht="16.5" customHeight="1">
      <c r="A45" s="188" t="s">
        <v>276</v>
      </c>
      <c r="B45" s="189"/>
      <c r="C45" s="189"/>
      <c r="D45" s="189"/>
      <c r="E45" s="189"/>
      <c r="F45" s="189"/>
    </row>
    <row r="46" spans="1:6" ht="16.5" customHeight="1">
      <c r="A46" s="190" t="s">
        <v>277</v>
      </c>
      <c r="B46" s="191"/>
      <c r="C46" s="191"/>
      <c r="D46" s="191"/>
      <c r="E46" s="191"/>
      <c r="F46" s="192"/>
    </row>
    <row r="47" spans="1:6" s="32" customFormat="1" ht="16.5" customHeight="1">
      <c r="A47" s="203" t="s">
        <v>186</v>
      </c>
      <c r="B47" s="204"/>
      <c r="C47" s="204"/>
      <c r="D47" s="204"/>
      <c r="E47" s="204"/>
      <c r="F47" s="204"/>
    </row>
    <row r="48" spans="1:6" s="32" customFormat="1" ht="66.75" customHeight="1">
      <c r="A48" s="67" t="s">
        <v>2</v>
      </c>
      <c r="B48" s="112" t="s">
        <v>270</v>
      </c>
      <c r="C48" s="74">
        <v>43466</v>
      </c>
      <c r="D48" s="74">
        <v>43830</v>
      </c>
      <c r="E48" s="122" t="s">
        <v>328</v>
      </c>
      <c r="F48" s="119" t="s">
        <v>329</v>
      </c>
    </row>
    <row r="49" spans="1:6" s="32" customFormat="1" ht="20.25" customHeight="1">
      <c r="A49" s="190" t="s">
        <v>281</v>
      </c>
      <c r="B49" s="191"/>
      <c r="C49" s="191"/>
      <c r="D49" s="191"/>
      <c r="E49" s="191"/>
      <c r="F49" s="192"/>
    </row>
    <row r="50" spans="1:6" s="32" customFormat="1" ht="119.25" customHeight="1">
      <c r="A50" s="67" t="s">
        <v>44</v>
      </c>
      <c r="B50" s="112" t="s">
        <v>271</v>
      </c>
      <c r="C50" s="74">
        <v>43466</v>
      </c>
      <c r="D50" s="74">
        <v>43830</v>
      </c>
      <c r="E50" s="121" t="s">
        <v>330</v>
      </c>
      <c r="F50" s="119" t="s">
        <v>331</v>
      </c>
    </row>
    <row r="51" spans="1:6" s="32" customFormat="1" ht="28.5" customHeight="1">
      <c r="A51" s="190" t="s">
        <v>282</v>
      </c>
      <c r="B51" s="191"/>
      <c r="C51" s="191"/>
      <c r="D51" s="191"/>
      <c r="E51" s="191"/>
      <c r="F51" s="192"/>
    </row>
    <row r="52" spans="1:6" s="32" customFormat="1" ht="16.5" customHeight="1">
      <c r="A52" s="153" t="s">
        <v>196</v>
      </c>
      <c r="B52" s="201"/>
      <c r="C52" s="201"/>
      <c r="D52" s="201"/>
      <c r="E52" s="201"/>
      <c r="F52" s="202"/>
    </row>
    <row r="53" spans="1:6" s="32" customFormat="1" ht="317.25" customHeight="1">
      <c r="A53" s="24" t="s">
        <v>354</v>
      </c>
      <c r="B53" s="31" t="s">
        <v>197</v>
      </c>
      <c r="C53" s="74">
        <v>43466</v>
      </c>
      <c r="D53" s="74">
        <v>43830</v>
      </c>
      <c r="E53" s="30" t="s">
        <v>332</v>
      </c>
      <c r="F53" s="31" t="s">
        <v>333</v>
      </c>
    </row>
    <row r="54" spans="1:6" s="32" customFormat="1" ht="16.5" customHeight="1">
      <c r="A54" s="188" t="s">
        <v>198</v>
      </c>
      <c r="B54" s="189"/>
      <c r="C54" s="189"/>
      <c r="D54" s="189"/>
      <c r="E54" s="189"/>
      <c r="F54" s="189"/>
    </row>
    <row r="55" spans="1:6" s="32" customFormat="1" ht="16.5" customHeight="1">
      <c r="A55" s="188" t="s">
        <v>189</v>
      </c>
      <c r="B55" s="189"/>
      <c r="C55" s="189"/>
      <c r="D55" s="189"/>
      <c r="E55" s="189"/>
      <c r="F55" s="189"/>
    </row>
    <row r="56" spans="1:6" s="32" customFormat="1" ht="16.5" customHeight="1">
      <c r="A56" s="188" t="s">
        <v>199</v>
      </c>
      <c r="B56" s="189"/>
      <c r="C56" s="189"/>
      <c r="D56" s="189"/>
      <c r="E56" s="189"/>
      <c r="F56" s="189"/>
    </row>
    <row r="57" spans="1:6" s="32" customFormat="1" ht="16.5" customHeight="1">
      <c r="A57" s="190" t="s">
        <v>200</v>
      </c>
      <c r="B57" s="191"/>
      <c r="C57" s="191"/>
      <c r="D57" s="191"/>
      <c r="E57" s="191"/>
      <c r="F57" s="192"/>
    </row>
    <row r="58" spans="1:6" s="32" customFormat="1" ht="16.5" customHeight="1">
      <c r="A58" s="190" t="s">
        <v>201</v>
      </c>
      <c r="B58" s="191"/>
      <c r="C58" s="191"/>
      <c r="D58" s="191"/>
      <c r="E58" s="191"/>
      <c r="F58" s="192"/>
    </row>
    <row r="59" spans="1:6" s="32" customFormat="1" ht="16.5" customHeight="1">
      <c r="A59" s="190" t="s">
        <v>278</v>
      </c>
      <c r="B59" s="191"/>
      <c r="C59" s="191"/>
      <c r="D59" s="191"/>
      <c r="E59" s="191"/>
      <c r="F59" s="192"/>
    </row>
    <row r="60" spans="1:6" s="32" customFormat="1" ht="25.5" customHeight="1">
      <c r="A60" s="190" t="s">
        <v>279</v>
      </c>
      <c r="B60" s="191"/>
      <c r="C60" s="191"/>
      <c r="D60" s="191"/>
      <c r="E60" s="191"/>
      <c r="F60" s="192"/>
    </row>
    <row r="61" spans="1:6" s="32" customFormat="1" ht="16.5" customHeight="1">
      <c r="A61" s="190" t="s">
        <v>280</v>
      </c>
      <c r="B61" s="191"/>
      <c r="C61" s="191"/>
      <c r="D61" s="191"/>
      <c r="E61" s="191"/>
      <c r="F61" s="192"/>
    </row>
    <row r="62" spans="1:6" ht="18.75" customHeight="1">
      <c r="A62" s="193" t="s">
        <v>202</v>
      </c>
      <c r="B62" s="194"/>
      <c r="C62" s="194"/>
      <c r="D62" s="194"/>
      <c r="E62" s="194"/>
      <c r="F62" s="194"/>
    </row>
    <row r="63" spans="1:6" ht="129.75" customHeight="1">
      <c r="A63" s="124" t="s">
        <v>355</v>
      </c>
      <c r="B63" s="27" t="s">
        <v>203</v>
      </c>
      <c r="C63" s="74">
        <v>43466</v>
      </c>
      <c r="D63" s="74">
        <v>43830</v>
      </c>
      <c r="E63" s="120" t="s">
        <v>334</v>
      </c>
      <c r="F63" s="120" t="s">
        <v>335</v>
      </c>
    </row>
    <row r="64" spans="1:6" ht="18.75" customHeight="1">
      <c r="A64" s="188" t="s">
        <v>204</v>
      </c>
      <c r="B64" s="189"/>
      <c r="C64" s="189"/>
      <c r="D64" s="189"/>
      <c r="E64" s="189"/>
      <c r="F64" s="189"/>
    </row>
    <row r="65" spans="1:6" ht="18.75" customHeight="1">
      <c r="A65" s="188" t="s">
        <v>205</v>
      </c>
      <c r="B65" s="189"/>
      <c r="C65" s="189"/>
      <c r="D65" s="189"/>
      <c r="E65" s="189"/>
      <c r="F65" s="189"/>
    </row>
    <row r="66" spans="1:6" ht="18.75" customHeight="1">
      <c r="A66" s="188" t="s">
        <v>206</v>
      </c>
      <c r="B66" s="189"/>
      <c r="C66" s="189"/>
      <c r="D66" s="189"/>
      <c r="E66" s="189"/>
      <c r="F66" s="189"/>
    </row>
    <row r="67" spans="1:6" ht="27.75" customHeight="1">
      <c r="A67" s="190" t="s">
        <v>207</v>
      </c>
      <c r="B67" s="191"/>
      <c r="C67" s="191"/>
      <c r="D67" s="191"/>
      <c r="E67" s="191"/>
      <c r="F67" s="192"/>
    </row>
    <row r="68" spans="1:6" ht="18.75" customHeight="1">
      <c r="A68" s="186" t="s">
        <v>136</v>
      </c>
      <c r="B68" s="196"/>
      <c r="C68" s="196"/>
      <c r="D68" s="196"/>
      <c r="E68" s="196"/>
      <c r="F68" s="196"/>
    </row>
    <row r="69" spans="1:6" ht="393.75" customHeight="1">
      <c r="A69" s="24" t="s">
        <v>356</v>
      </c>
      <c r="B69" s="33" t="s">
        <v>208</v>
      </c>
      <c r="C69" s="74">
        <v>43466</v>
      </c>
      <c r="D69" s="74">
        <v>43830</v>
      </c>
      <c r="E69" s="30" t="s">
        <v>352</v>
      </c>
      <c r="F69" s="30" t="s">
        <v>337</v>
      </c>
    </row>
    <row r="70" spans="1:6" ht="13.5" customHeight="1">
      <c r="A70" s="188" t="s">
        <v>209</v>
      </c>
      <c r="B70" s="189"/>
      <c r="C70" s="189"/>
      <c r="D70" s="189"/>
      <c r="E70" s="189"/>
      <c r="F70" s="189"/>
    </row>
    <row r="71" spans="1:6" ht="16.5" customHeight="1">
      <c r="A71" s="188" t="s">
        <v>210</v>
      </c>
      <c r="B71" s="189"/>
      <c r="C71" s="189"/>
      <c r="D71" s="189"/>
      <c r="E71" s="189"/>
      <c r="F71" s="189"/>
    </row>
    <row r="72" spans="1:6" ht="17.25" customHeight="1">
      <c r="A72" s="188" t="s">
        <v>211</v>
      </c>
      <c r="B72" s="189"/>
      <c r="C72" s="189"/>
      <c r="D72" s="189"/>
      <c r="E72" s="189"/>
      <c r="F72" s="189"/>
    </row>
    <row r="73" spans="1:6" ht="17.25" customHeight="1">
      <c r="A73" s="190" t="s">
        <v>212</v>
      </c>
      <c r="B73" s="191"/>
      <c r="C73" s="191"/>
      <c r="D73" s="191"/>
      <c r="E73" s="191"/>
      <c r="F73" s="192"/>
    </row>
    <row r="74" spans="1:6" ht="15.75" customHeight="1">
      <c r="A74" s="188" t="s">
        <v>213</v>
      </c>
      <c r="B74" s="189"/>
      <c r="C74" s="189"/>
      <c r="D74" s="189"/>
      <c r="E74" s="189"/>
      <c r="F74" s="189"/>
    </row>
    <row r="75" spans="1:6" ht="16.5" customHeight="1">
      <c r="A75" s="188" t="s">
        <v>214</v>
      </c>
      <c r="B75" s="189"/>
      <c r="C75" s="189"/>
      <c r="D75" s="189"/>
      <c r="E75" s="189"/>
      <c r="F75" s="189"/>
    </row>
    <row r="76" spans="1:6" ht="18" customHeight="1">
      <c r="A76" s="188" t="s">
        <v>215</v>
      </c>
      <c r="B76" s="189"/>
      <c r="C76" s="189"/>
      <c r="D76" s="189"/>
      <c r="E76" s="189"/>
      <c r="F76" s="189"/>
    </row>
    <row r="77" spans="1:6" ht="20.25" customHeight="1">
      <c r="A77" s="190" t="s">
        <v>216</v>
      </c>
      <c r="B77" s="191"/>
      <c r="C77" s="191"/>
      <c r="D77" s="191"/>
      <c r="E77" s="191"/>
      <c r="F77" s="192"/>
    </row>
    <row r="78" spans="1:6" ht="18" customHeight="1">
      <c r="A78" s="156" t="s">
        <v>217</v>
      </c>
      <c r="B78" s="154"/>
      <c r="C78" s="154"/>
      <c r="D78" s="154"/>
      <c r="E78" s="154"/>
      <c r="F78" s="155"/>
    </row>
    <row r="79" spans="1:6" ht="16.5" customHeight="1">
      <c r="A79" s="156" t="s">
        <v>140</v>
      </c>
      <c r="B79" s="154"/>
      <c r="C79" s="154"/>
      <c r="D79" s="154"/>
      <c r="E79" s="154"/>
      <c r="F79" s="155"/>
    </row>
    <row r="80" spans="1:6" ht="249" customHeight="1">
      <c r="A80" s="24" t="s">
        <v>63</v>
      </c>
      <c r="B80" s="27" t="s">
        <v>218</v>
      </c>
      <c r="C80" s="74">
        <v>43466</v>
      </c>
      <c r="D80" s="74">
        <v>43830</v>
      </c>
      <c r="E80" s="27" t="s">
        <v>338</v>
      </c>
      <c r="F80" s="27" t="s">
        <v>339</v>
      </c>
    </row>
    <row r="81" spans="1:6" ht="15" customHeight="1">
      <c r="A81" s="188" t="s">
        <v>221</v>
      </c>
      <c r="B81" s="189"/>
      <c r="C81" s="189"/>
      <c r="D81" s="189"/>
      <c r="E81" s="189"/>
      <c r="F81" s="189"/>
    </row>
    <row r="82" spans="1:6" ht="17.25" customHeight="1">
      <c r="A82" s="188" t="s">
        <v>222</v>
      </c>
      <c r="B82" s="189"/>
      <c r="C82" s="189"/>
      <c r="D82" s="189"/>
      <c r="E82" s="189"/>
      <c r="F82" s="189"/>
    </row>
    <row r="83" spans="1:6" ht="16.5" customHeight="1">
      <c r="A83" s="188" t="s">
        <v>223</v>
      </c>
      <c r="B83" s="189"/>
      <c r="C83" s="189"/>
      <c r="D83" s="189"/>
      <c r="E83" s="189"/>
      <c r="F83" s="189"/>
    </row>
    <row r="84" spans="1:6" ht="16.5" customHeight="1">
      <c r="A84" s="190" t="s">
        <v>224</v>
      </c>
      <c r="B84" s="191"/>
      <c r="C84" s="191"/>
      <c r="D84" s="191"/>
      <c r="E84" s="191"/>
      <c r="F84" s="192"/>
    </row>
    <row r="85" spans="1:6" ht="15" customHeight="1">
      <c r="A85" s="188" t="s">
        <v>225</v>
      </c>
      <c r="B85" s="189"/>
      <c r="C85" s="189"/>
      <c r="D85" s="189"/>
      <c r="E85" s="189"/>
      <c r="F85" s="189"/>
    </row>
    <row r="86" spans="1:6" ht="15" customHeight="1">
      <c r="A86" s="168" t="s">
        <v>219</v>
      </c>
      <c r="B86" s="195"/>
      <c r="C86" s="195"/>
      <c r="D86" s="195"/>
      <c r="E86" s="195"/>
      <c r="F86" s="195"/>
    </row>
    <row r="87" spans="1:6" ht="17.25" customHeight="1">
      <c r="A87" s="168" t="s">
        <v>220</v>
      </c>
      <c r="B87" s="187"/>
      <c r="C87" s="187"/>
      <c r="D87" s="187"/>
      <c r="E87" s="187"/>
      <c r="F87" s="187"/>
    </row>
    <row r="88" spans="1:6" ht="15.75" customHeight="1">
      <c r="A88" s="168" t="s">
        <v>144</v>
      </c>
      <c r="B88" s="187"/>
      <c r="C88" s="187"/>
      <c r="D88" s="187"/>
      <c r="E88" s="187"/>
      <c r="F88" s="187"/>
    </row>
  </sheetData>
  <mergeCells count="66">
    <mergeCell ref="A39:F39"/>
    <mergeCell ref="A44:F44"/>
    <mergeCell ref="A59:F59"/>
    <mergeCell ref="A51:F51"/>
    <mergeCell ref="A49:F49"/>
    <mergeCell ref="A28:F28"/>
    <mergeCell ref="A29:F29"/>
    <mergeCell ref="A30:F30"/>
    <mergeCell ref="A31:F31"/>
    <mergeCell ref="A34:F34"/>
    <mergeCell ref="A35:F35"/>
    <mergeCell ref="A36:F36"/>
    <mergeCell ref="A37:F37"/>
    <mergeCell ref="A38:F38"/>
    <mergeCell ref="A33:F33"/>
    <mergeCell ref="A40:F40"/>
    <mergeCell ref="A42:F42"/>
    <mergeCell ref="A41:F41"/>
    <mergeCell ref="A45:F45"/>
    <mergeCell ref="A43:F43"/>
    <mergeCell ref="A46:F46"/>
    <mergeCell ref="A52:F52"/>
    <mergeCell ref="A47:F47"/>
    <mergeCell ref="A54:F54"/>
    <mergeCell ref="A58:F58"/>
    <mergeCell ref="A60:F60"/>
    <mergeCell ref="A75:F75"/>
    <mergeCell ref="A11:F11"/>
    <mergeCell ref="A13:F13"/>
    <mergeCell ref="A12:F12"/>
    <mergeCell ref="A23:F23"/>
    <mergeCell ref="A18:F18"/>
    <mergeCell ref="A19:F19"/>
    <mergeCell ref="A20:F20"/>
    <mergeCell ref="A21:F21"/>
    <mergeCell ref="A22:F22"/>
    <mergeCell ref="A25:F25"/>
    <mergeCell ref="A26:F26"/>
    <mergeCell ref="A27:F27"/>
    <mergeCell ref="A57:F57"/>
    <mergeCell ref="A64:F64"/>
    <mergeCell ref="A65:F65"/>
    <mergeCell ref="A66:F66"/>
    <mergeCell ref="A84:F84"/>
    <mergeCell ref="A85:F85"/>
    <mergeCell ref="A86:F86"/>
    <mergeCell ref="A87:F87"/>
    <mergeCell ref="A67:F67"/>
    <mergeCell ref="A68:F68"/>
    <mergeCell ref="A70:F70"/>
    <mergeCell ref="A79:F79"/>
    <mergeCell ref="A55:F55"/>
    <mergeCell ref="A56:F56"/>
    <mergeCell ref="A88:F88"/>
    <mergeCell ref="A73:F73"/>
    <mergeCell ref="A61:F61"/>
    <mergeCell ref="A62:F62"/>
    <mergeCell ref="A76:F76"/>
    <mergeCell ref="A71:F71"/>
    <mergeCell ref="A72:F72"/>
    <mergeCell ref="A74:F74"/>
    <mergeCell ref="A77:F77"/>
    <mergeCell ref="A78:F78"/>
    <mergeCell ref="A81:F81"/>
    <mergeCell ref="A82:F82"/>
    <mergeCell ref="A83:F83"/>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2020-03-19T08:39:01Z</cp:lastPrinted>
  <dcterms:created xsi:type="dcterms:W3CDTF">2014-05-05T16:51:08Z</dcterms:created>
  <dcterms:modified xsi:type="dcterms:W3CDTF">2020-04-06T11:09:59Z</dcterms:modified>
  <cp:category/>
  <cp:version/>
  <cp:contentType/>
  <cp:contentStatus/>
</cp:coreProperties>
</file>