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35" windowHeight="11760" activeTab="2"/>
  </bookViews>
  <sheets>
    <sheet name="использование средств 2019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'использование средств 2019 год'!$C$40</definedName>
    <definedName name="OLE_LINK7" localSheetId="2">#REF!</definedName>
  </definedNames>
  <calcPr calcId="124519"/>
</workbook>
</file>

<file path=xl/sharedStrings.xml><?xml version="1.0" encoding="utf-8"?>
<sst xmlns="http://schemas.openxmlformats.org/spreadsheetml/2006/main" count="4371" uniqueCount="1924">
  <si>
    <t>1.</t>
  </si>
  <si>
    <t>1.1.</t>
  </si>
  <si>
    <t>1.2.</t>
  </si>
  <si>
    <t>1.2.1.</t>
  </si>
  <si>
    <t>2.1.1.</t>
  </si>
  <si>
    <t>2.1.2.</t>
  </si>
  <si>
    <t>2.2.1.</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</si>
  <si>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</si>
  <si>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</si>
  <si>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</si>
  <si>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</si>
  <si>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</si>
  <si>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</si>
  <si>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</si>
  <si>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</si>
  <si>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1.1.1.</t>
  </si>
  <si>
    <t>1.3.1.</t>
  </si>
  <si>
    <t>1.1.2.</t>
  </si>
  <si>
    <t>1.1.3.</t>
  </si>
  <si>
    <t>Таблица 13</t>
  </si>
  <si>
    <t>текущий год</t>
  </si>
  <si>
    <t>план</t>
  </si>
  <si>
    <t>фактическое значение на конец года</t>
  </si>
  <si>
    <t>%</t>
  </si>
  <si>
    <t>ед.</t>
  </si>
  <si>
    <t>Приложение № 10</t>
  </si>
  <si>
    <t xml:space="preserve">              к Методическим указаниям</t>
  </si>
  <si>
    <t xml:space="preserve">              по разработке и реализации</t>
  </si>
  <si>
    <t xml:space="preserve">              муниципальных программ</t>
  </si>
  <si>
    <t>Таблица 10</t>
  </si>
  <si>
    <t>Отчет</t>
  </si>
  <si>
    <t>Наименование Программы, подпрограммы, основного мероприятия подпрограммы (Программы)</t>
  </si>
  <si>
    <t>ответственный исполнитель</t>
  </si>
  <si>
    <t xml:space="preserve">Программа </t>
  </si>
  <si>
    <t xml:space="preserve">             Целевая статья расходов</t>
  </si>
  <si>
    <t>Наименование Программы, подпрограммы, основного мероприятия</t>
  </si>
  <si>
    <t>оценка расходов &lt;*&gt;</t>
  </si>
  <si>
    <t>Приложение № 12</t>
  </si>
  <si>
    <t>Таблица 12</t>
  </si>
  <si>
    <t>Сведения</t>
  </si>
  <si>
    <t>наименование целевого индикатора достижения цели Программы, показателя решения задач подпрограммы (Программы)</t>
  </si>
  <si>
    <t>единица измерения</t>
  </si>
  <si>
    <t>год, предшествующий отчетному</t>
  </si>
  <si>
    <t>обоснование отклонений значений индикатора достижения цели Программы (показателя решения задачи подпрограммы (Программы)) на конец отчетного года ( при наличии)</t>
  </si>
  <si>
    <t>Приложение № 13</t>
  </si>
  <si>
    <t>наименование программы, основного мероприятия подпрограммы (Программы)</t>
  </si>
  <si>
    <t>плановый/ фактический срок начала реализации</t>
  </si>
  <si>
    <t>плановый/ фактический срок окончания реализации</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</si>
  <si>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</si>
  <si>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результаты реализации</t>
  </si>
  <si>
    <t>6.2.1.</t>
  </si>
  <si>
    <t>тыс.руб.</t>
  </si>
  <si>
    <t>Рентабельность сельскохозяйственных организаций (с учетом субсидий)</t>
  </si>
  <si>
    <t>зерновых и зернобобовых</t>
  </si>
  <si>
    <t>подсолнечника</t>
  </si>
  <si>
    <t>тыс.тонн</t>
  </si>
  <si>
    <t>тонн</t>
  </si>
  <si>
    <t>тыс.гол.</t>
  </si>
  <si>
    <t>1.3.2.</t>
  </si>
  <si>
    <t>Основное мероприятие «Создание благоприятной для инвестиций административной среды»</t>
  </si>
  <si>
    <t>Всего, в том числе</t>
  </si>
  <si>
    <t>Информационная и консультационная поддержка субъектов малого и среднего предпринимательства</t>
  </si>
  <si>
    <t>Создание благоприятной для инвестиций административной среды</t>
  </si>
  <si>
    <t>Количество субъектов малого и среднего предпринимательства, получивших государственную и муниципальную поддержку</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</si>
  <si>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</si>
  <si>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Темп роста объема бытовых услуг к предыдущему году в действующих ценах</t>
  </si>
  <si>
    <t>Темп роста оборота общественного питания к предыдущему году в действующих ценах</t>
  </si>
  <si>
    <t>мин.</t>
  </si>
  <si>
    <t xml:space="preserve">Задача 1. Устойчивое развитие малого и среднего предпринимательства.  </t>
  </si>
  <si>
    <t xml:space="preserve">Задача 2. Развитие кредитно - финансовых механизмов и внедрение финансовых технологий, направленных на развитие сектора малого и среднего предпринимательства.  </t>
  </si>
  <si>
    <t> Создание условий доступа субъектов малого и среднего предпринимательства к финансовым ресурсам.</t>
  </si>
  <si>
    <t>Задача 3. Увеличение числа занятого населения в малых и средних предприятиях.</t>
  </si>
  <si>
    <t>Задача 2. Привлечение финансовых ресурсов для модернизации и развития производства</t>
  </si>
  <si>
    <t>Основное мероприятие "Информационная и консультационная поддержка субъектов малого и среднего предпринимательства"</t>
  </si>
  <si>
    <t>Основное мероприятие " Создание условий доступа субъектов малого и среднего предпринимательства к финансовым ресурсам"</t>
  </si>
  <si>
    <t>1.3.</t>
  </si>
  <si>
    <t>2.</t>
  </si>
  <si>
    <t>3.</t>
  </si>
  <si>
    <t>4.</t>
  </si>
  <si>
    <t>5.</t>
  </si>
  <si>
    <t>Основное мероприятие "Обеспечение деятельности многофункционального центра предоставления государственных и муниципальных услуг в г.Ипатово"</t>
  </si>
  <si>
    <t>Таблица 11</t>
  </si>
  <si>
    <t>рублей</t>
  </si>
  <si>
    <t xml:space="preserve">              Ипатовского городского</t>
  </si>
  <si>
    <t xml:space="preserve">              округа Ставропольского края</t>
  </si>
  <si>
    <t>Основное мероприятие "Глава муниципального образования"</t>
  </si>
  <si>
    <t>Приложение № 11</t>
  </si>
  <si>
    <t xml:space="preserve">              района Ставропольского округа</t>
  </si>
  <si>
    <t>значение целевого индикатора достижения цели Прогаммы, показателя решения задачи подпрограммы (Программы)</t>
  </si>
  <si>
    <t>1.2.2.</t>
  </si>
  <si>
    <t>3.1.1.</t>
  </si>
  <si>
    <t>3.1.2.</t>
  </si>
  <si>
    <t>3.2.1.</t>
  </si>
  <si>
    <t>3.3.1.</t>
  </si>
  <si>
    <t>4.1.1.</t>
  </si>
  <si>
    <t>4.1.2.</t>
  </si>
  <si>
    <t>4.1.3.</t>
  </si>
  <si>
    <t>4.2.1.</t>
  </si>
  <si>
    <t>4.3.1.</t>
  </si>
  <si>
    <t>5.1.1.</t>
  </si>
  <si>
    <t>5.2.1.</t>
  </si>
  <si>
    <t>Задача 1.Формирование современной инфраструктуры розничной торговли, общественного питания и бытового обслуживания населения</t>
  </si>
  <si>
    <t>в т.ч. предусмотренные:</t>
  </si>
  <si>
    <t>ответственному исполнителю</t>
  </si>
  <si>
    <t>соисполнителю</t>
  </si>
  <si>
    <t>средства федерального бюджета</t>
  </si>
  <si>
    <t xml:space="preserve"> к Методическим указаниям</t>
  </si>
  <si>
    <t xml:space="preserve"> по разработке и реализации</t>
  </si>
  <si>
    <t>муниципальных программ</t>
  </si>
  <si>
    <t>Ипатовского городского</t>
  </si>
  <si>
    <t>округа Ставропольского края</t>
  </si>
  <si>
    <t>Индекс оборота розничной торговли</t>
  </si>
  <si>
    <t>Всего:</t>
  </si>
  <si>
    <t>средства участников Программы</t>
  </si>
  <si>
    <t>1.1.4.</t>
  </si>
  <si>
    <t>1.1.5.</t>
  </si>
  <si>
    <t>2.1.</t>
  </si>
  <si>
    <t>2.1.3.</t>
  </si>
  <si>
    <t>2.1.4.</t>
  </si>
  <si>
    <t>2.1.5.</t>
  </si>
  <si>
    <t>2.2.</t>
  </si>
  <si>
    <t>Основное мероприятие "Создание условий для развития военно- патриотического воспитания казачьей молодежи и духовно- культурных основ казачества"</t>
  </si>
  <si>
    <t>Основное мероприятие "Обеспечение общественного порядка и профилактика правонарушений"</t>
  </si>
  <si>
    <t>3.1.</t>
  </si>
  <si>
    <t>Основное мероприятие "Осуществление мер направленных на энергосбережение"</t>
  </si>
  <si>
    <t>3.2.</t>
  </si>
  <si>
    <t>3.2.2.</t>
  </si>
  <si>
    <t>3.3.</t>
  </si>
  <si>
    <t>3.3.2.</t>
  </si>
  <si>
    <t>3.4.</t>
  </si>
  <si>
    <t>3.4.1.</t>
  </si>
  <si>
    <t>Основное мероприятие "Мероприятия по совершенствованию и развитию гражданской обороны"</t>
  </si>
  <si>
    <t>3.4.2.</t>
  </si>
  <si>
    <t>Основное мероприятие "Мероприятия по защите населения и территорий от чрезвычайных ситуаций природного и техногенного характера"</t>
  </si>
  <si>
    <t>4.1.</t>
  </si>
  <si>
    <t>4.2.</t>
  </si>
  <si>
    <t>4.3.</t>
  </si>
  <si>
    <t>5.1.</t>
  </si>
  <si>
    <t>Основное мероприятие "Мероприятия, связанные с решением имущественных вопросов"</t>
  </si>
  <si>
    <t>5.2.</t>
  </si>
  <si>
    <t>Основное мероприятие "Расходы на содержание отдела имущественных и земельных отношений"</t>
  </si>
  <si>
    <t>6.</t>
  </si>
  <si>
    <t>6.1.</t>
  </si>
  <si>
    <t>6.1.1.</t>
  </si>
  <si>
    <t>6.1.2.</t>
  </si>
  <si>
    <t>Основное мероприятие "Создание условий доступа субъектов малого и среднего предпринимательства к финансовым ресурсам"</t>
  </si>
  <si>
    <t>6.1.3.</t>
  </si>
  <si>
    <t>6.2.</t>
  </si>
  <si>
    <t>6.3.</t>
  </si>
  <si>
    <t>6.3.1.</t>
  </si>
  <si>
    <t>6.3.2.</t>
  </si>
  <si>
    <t>6.4.</t>
  </si>
  <si>
    <t>6.4.1.</t>
  </si>
  <si>
    <t>6.4.2.</t>
  </si>
  <si>
    <t>6.4.3.</t>
  </si>
  <si>
    <t>6.5.</t>
  </si>
  <si>
    <t>6.5.1.</t>
  </si>
  <si>
    <t>Основное мероприятие "Создание благоприятной для инвестиций административной среды"</t>
  </si>
  <si>
    <t>7.</t>
  </si>
  <si>
    <t>7.1.</t>
  </si>
  <si>
    <t>7.1.1.</t>
  </si>
  <si>
    <t>Подпрограмма "Доступная среда"</t>
  </si>
  <si>
    <t>7.2.1.</t>
  </si>
  <si>
    <t>Основное мероприятие "Адаптация приоритетных объектов и сфер жизнедеятельности инвалидов и других маломобильных групп населения"</t>
  </si>
  <si>
    <t>7.3.</t>
  </si>
  <si>
    <t>7.3.1.</t>
  </si>
  <si>
    <t>Основное мероприятие "Обеспечение деятельности в области труда и социальной защиты населения"</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</si>
  <si>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</si>
  <si>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Удельный вес детей первой и второй групп здоровья в общей численности обучающихся в муниципальных общеобразовательных организациях</t>
  </si>
  <si>
    <t>Удельный вес детей, охваченных летним отдыхом от общего числа учащихся (без выпускников 11 классов)</t>
  </si>
  <si>
    <t>100,00</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</si>
  <si>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</si>
  <si>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Доля лиц с высшим профессиональным образованием в общей численности педагогических работников муниципальных образовательных организаций</t>
  </si>
  <si>
    <t>чел.</t>
  </si>
  <si>
    <t>Количество образовательных организаций, в которых произведена обработка огнезащитным составом деревянных конструкций зданий</t>
  </si>
  <si>
    <t>Количество образовательных организаций, в которых произведено устройство, ремонт и испытание наружных  эвакуационных и пожарных лестниц на зданиях</t>
  </si>
  <si>
    <t>тыс.экз.</t>
  </si>
  <si>
    <t>Объем книговыдач</t>
  </si>
  <si>
    <t>Участие в краевых культурно- досуговых мероприятиях</t>
  </si>
  <si>
    <t>Количество районных культурно- досуговых мероприятий</t>
  </si>
  <si>
    <t>Задача 1. Содействие военно-патриотическому воспитанию казачьей молодежи, возрождению и развитию духовно-культурных основ казачества, развитию традиционной казачьей культуры</t>
  </si>
  <si>
    <t>1.2.3.</t>
  </si>
  <si>
    <t>Количество публикаций в СМИ о проводимых профилактических мероприятиях и изготовление полиграфической продукции.</t>
  </si>
  <si>
    <t>шт.</t>
  </si>
  <si>
    <t>кв.м.</t>
  </si>
  <si>
    <t>мероприятий</t>
  </si>
  <si>
    <t>Количество проведенных викторин, конкурсов на знание правил дорожного движения учащимися общеобразовательных школ</t>
  </si>
  <si>
    <t>км.</t>
  </si>
  <si>
    <t>Количество объектов с массовым пребыванием людей обеспеченных плакатами по профилактике терроризма и экстремизма</t>
  </si>
  <si>
    <t>Время реагирования МКУ «ЕДДС» на вызовы</t>
  </si>
  <si>
    <t>сек.</t>
  </si>
  <si>
    <t>Количество выездов на аварийные, нештатные и чрезвычайные ситуации</t>
  </si>
  <si>
    <t>Подпрограмма «Энергосбережение и повышение энергетической эффективности в Ипатовском муниципальном районе Ставропольского края»</t>
  </si>
  <si>
    <t>Объем созданного резерва по гражданской обороне и ликвидации чрезвычайных ситуаций от планируемого</t>
  </si>
  <si>
    <t>("да"- 0, "нет"- 1)</t>
  </si>
  <si>
    <t>Соблюдение норматива формирования расходов на содержание органов местного самоуправления</t>
  </si>
  <si>
    <t>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t>
  </si>
  <si>
    <t>тыс. руб.</t>
  </si>
  <si>
    <t>число</t>
  </si>
  <si>
    <t>Задача 1. Выполнение функций УТСЗН по осуществлению государственных полномочий</t>
  </si>
  <si>
    <t>ВСЕГО</t>
  </si>
  <si>
    <t>01</t>
  </si>
  <si>
    <t>1</t>
  </si>
  <si>
    <t>2</t>
  </si>
  <si>
    <t>3</t>
  </si>
  <si>
    <t>02</t>
  </si>
  <si>
    <t>03</t>
  </si>
  <si>
    <t>04</t>
  </si>
  <si>
    <t>Основное мероприятие "Резервирование средств для решения вопросов местного значения"</t>
  </si>
  <si>
    <t>05</t>
  </si>
  <si>
    <t>07</t>
  </si>
  <si>
    <t>7.2.</t>
  </si>
  <si>
    <t>УТСЗН</t>
  </si>
  <si>
    <t>отдел имущества         АИМР СК</t>
  </si>
  <si>
    <t>2.1.6.</t>
  </si>
  <si>
    <t>2.1.7.</t>
  </si>
  <si>
    <t>2.1.8.</t>
  </si>
  <si>
    <t>2.1.9.</t>
  </si>
  <si>
    <t>Мероприятия по совершенствованию и развитию гражданской обороны</t>
  </si>
  <si>
    <t>Мероприятия по защите населения и территорий от чрезвычайных ситуаций природного и техногенного характера</t>
  </si>
  <si>
    <t>4.2.2.</t>
  </si>
  <si>
    <t xml:space="preserve">Повышение ответственности ГРБС за качество планирования  и поквартального распределения бюджетных ассигнований       </t>
  </si>
  <si>
    <t>6.5.2.</t>
  </si>
  <si>
    <t>бюджет Ставропольского края (далее- краевой бюджет)</t>
  </si>
  <si>
    <t>Конитрольное событие: «Количество введенных объектов с созданием рабочих мест»</t>
  </si>
  <si>
    <t>Контрольное событие: «Объем освоенных инвестиций хозяйствующими субъектами всех форм собственности при реализации инвестиционных проектов с созданием рабочих мест»</t>
  </si>
  <si>
    <t>Контрольное событие : «Доля заявителей, удовлетворенных качеством доступности государственных и муниципальных услуг, предоставляемых на базе многофункционального центра, от  общего числа опрошенных заявителей»</t>
  </si>
  <si>
    <t>Контрольное событие 1: "Заключение договора на приобретение конвертов маркированных"</t>
  </si>
  <si>
    <t>Контрольное событие 2: "Заключение договоров на оценку земельных участков и имущества"</t>
  </si>
  <si>
    <t>Контрольное событие 3: "Заключение договоров на публикацию объявлений через газету"</t>
  </si>
  <si>
    <t>Контрольное событие 4: "Заключение договоров на изготовление технической документации"</t>
  </si>
  <si>
    <t>Муниципальная программа "Развитие культуры в Ипатовском городском округе Ставропольского края"</t>
  </si>
  <si>
    <t xml:space="preserve">Доля граждан, вовлеченных в культурно-досуговую деятельность в Ипатовском городском округе Ставропольского края </t>
  </si>
  <si>
    <t>Подпрограмма "Предоставление услуг в сфере культуры на территории Ипатовского городского округа Ставропольского края"</t>
  </si>
  <si>
    <t xml:space="preserve">Задача 1. Создание условий для обеспечения населения Ипатовского городского округа услугами по организации досуга и развития художественного творчества </t>
  </si>
  <si>
    <t>Число культурно- досуговых мероприятий, проводимых на базе культурно- досуговых учреждений Ипатовского городского округа Ставропольского края, в т.ч. платных</t>
  </si>
  <si>
    <t>Число клубных формирований в муниципальных учреждениях культурно- досугового типа, функционирующих  на территории Ипатовского городского округа Ставропольского края</t>
  </si>
  <si>
    <t>Уровень фактической обеспеченности учреждениями культуры населенных пунктов Ипатовского городского округа Ставропольского края от нормативной потребности</t>
  </si>
  <si>
    <t>Уровень фактической обеспеченности библиотеками населенных пунктов Ипатовского городского округа Ставропольского края от нормативной потребности</t>
  </si>
  <si>
    <t>Доля объектов культурного наслендия,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</si>
  <si>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Среднемесячная заработная плата работников муниципальных учреждений</t>
  </si>
  <si>
    <t>Задача 2. Организация библиотечного обслуживания населения, комплектование и обеспечение сохранности библиотечных фондов</t>
  </si>
  <si>
    <t>тыс. экз.</t>
  </si>
  <si>
    <t>Муниципальная программа "Молодежь Ипатовского городского округа Ставропольского края"</t>
  </si>
  <si>
    <t>Цель Программы- Создание условий для реализации конституционных прав граждан в сфере культуры Ипатовского городского округа Ставропольского края</t>
  </si>
  <si>
    <t>Доля молодых граждан, проживающих на территории Ипатовского городского округа Ставропольского края (далее - молодые граждане), задействованных в мероприятиях по реализации молодежной политики в Ипатовском городском округе Ставропольского края (далее – городской округ), в общем количестве молодых граждан</t>
  </si>
  <si>
    <t>Подпрограмма "Реализация молодежной политики в Ипатовском городском округе Ставропольского края"</t>
  </si>
  <si>
    <t>Задача 1. «Создание условий для организации и осуществления мероприятий по работе с молодежью в Ипатовском городском округе Ставропольского края»</t>
  </si>
  <si>
    <t>Доля молодых граждан городского округа, участвующих в мероприятиях по патриотическому воспитанию молодежи, в общем количестве молодых граждан городского округа</t>
  </si>
  <si>
    <t>Доля молодых граждан, принимающих участие в деятельности детских и молодежных объединений, в общем количестве молодых граждан городского округа</t>
  </si>
  <si>
    <t>Доля молодых граждан, задействованных в мероприятиях по работе с инициативной и талантливой молодежью, в общем количестве молодых граждан</t>
  </si>
  <si>
    <t>Задача 2. «Создание условий для эффективной работы муниципального казенного учреждения «Центр по работе с молодежью» Ипатовского городского округа Ставропольского края»</t>
  </si>
  <si>
    <t>Цель 1 Программы- Создание условий для реализации конституционных прав граждан в сфере реализации молодежной политики</t>
  </si>
  <si>
    <t>Цель 2 Программы- Создание условий дляобеспечения жильем молодых семей, признанных в установленном порядке, нуждающимися в улучшении жилищных условий</t>
  </si>
  <si>
    <t>Доля молодых граждан удовлетворительно оценивающих качество предоставления услуг муниципальным казенным учреждением «Центр по работе с молодежью» Ипатовского района Ставропольского края, в общем количестве граждан принимающих участие в ежегодном мониторинге качества предоставления услуг в сфере молодежной политики</t>
  </si>
  <si>
    <t>Подпрограмма "Обеспечение жильем молодых семей , проживающих в Ипатовском городском округе Ставропольского края"</t>
  </si>
  <si>
    <t>Задача 1.  «Предоставление молодым семьям социальных выплатна приобретение жилья или строительство индивидуального жилого дома»</t>
  </si>
  <si>
    <t>Количество молодых семей, получивших свидетельство о праве на получение социальной выплаты на приобретение (строительство) жилья</t>
  </si>
  <si>
    <t>Муниципальная программа "Развитие физической культуры и массового спорта на территории Ипатовского городского округа Ставропольского края"</t>
  </si>
  <si>
    <t>Цель  Программы-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t>
  </si>
  <si>
    <t>Доля населения, систематически занимающегося физической культурой и спортом в Ипатовскм городском округе Ставропольского края</t>
  </si>
  <si>
    <t>Количество проведенных физкультурно-спортивных мероприятий городского округа</t>
  </si>
  <si>
    <t>Подпрограмма "Обеспечение условий для развития физической культуры и спорта в Ипатовском городском округе Ставропольского края"</t>
  </si>
  <si>
    <t xml:space="preserve">Задача 1.Создание необходимых условий для приобщения всех категорий населения Ипатовского городского округа Ставропольского края к регулярным занятиям физической культурой и спортом </t>
  </si>
  <si>
    <t>Среднемесячная номинальная начисленная заработная плата работников муниципальных учреждений физической культуры и спорта</t>
  </si>
  <si>
    <t>руб.</t>
  </si>
  <si>
    <t>Доля обучающихся, систематически занимающихся физической культурой и спортом, в общей численности обучающихся.</t>
  </si>
  <si>
    <t xml:space="preserve">Задача 2.Укрепление материальной базы и инфраструктуры физической культуры и спорта Ипатовского городского округа Ставропольского края </t>
  </si>
  <si>
    <t>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t>
  </si>
  <si>
    <t>Муниципальная программа "Развитие градостроительства и архитектуры Ипатовского городского округа Ставропольского края"</t>
  </si>
  <si>
    <t>Цель  Программы- Разработка документов территориального планирования</t>
  </si>
  <si>
    <t>Подпрограмма "Градостроительство и архитектура Ипатовского городского округа Ставропольского края"</t>
  </si>
  <si>
    <t>Задача 1. Разработка документов территориального планирования</t>
  </si>
  <si>
    <t>Разработка нормативов градостроительного проектирования Ипатовского городского округа</t>
  </si>
  <si>
    <t>Разработка Генерального плана Ипатовского городского округа</t>
  </si>
  <si>
    <t>Разработка Правил землепользования и застройки Ипатовского городского округа</t>
  </si>
  <si>
    <t>6.1.4.</t>
  </si>
  <si>
    <t>Установление границ территориальных зон и внесение сведений в ЕГРН</t>
  </si>
  <si>
    <t>6.1.5.</t>
  </si>
  <si>
    <t>Разработка и утверждение проектов планировки территорий Ипатовского городского округа</t>
  </si>
  <si>
    <t>Утверждение схемы размещения рекламных конструкций на территории Ипатовского городского округа</t>
  </si>
  <si>
    <t>6.2.2.</t>
  </si>
  <si>
    <t>Доля демонтированных рекламных конструкций на территории Ипатовского городского округа, установленных без разрешения в общем количестве рекламных конструкций в соответствии со схемой</t>
  </si>
  <si>
    <t>Задача 2. Реализация права потребителей на получение добросовестной и достоверной рекламы, создание благоприятных условий для производства и распространение социальной рекламы, предупреждение нарушения законодательства Российской Федерации о рекламе, а также пресечение фактов ненадлежащей рекламы</t>
  </si>
  <si>
    <t>Задача 3. Обеспечение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</si>
  <si>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Внесение сведений в информационную систему обеспечения градостроительной деятельности</t>
  </si>
  <si>
    <t>Наличие разработанной топографической съемки г. Ипатово</t>
  </si>
  <si>
    <t>Доля физических и юридических лиц, осуществляющих свою деятельность на территории Ставропольского края (далее- юридические лица), которым администрацией Ипатовского городского округа Ставропольского края  предоставлены услуги в области градостроительной деятельности, в общей численности физических и юридических лиц, представивших документы, необходимые в соответствии с законодательством Российской Федерации, законодательством Ставропольского края для предоставления услуг в области градостроительной деятельности</t>
  </si>
  <si>
    <t>Муниципальная программа "Социальная поддержка граждан в Ипатовском городском округе Ставропольского края"</t>
  </si>
  <si>
    <t>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t>
  </si>
  <si>
    <t>Доля граждан, оказавшихся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 которым предоставлены социальные выплаты из средств бюджета Ипатовского городского округа Ставропольского края в общей численности граждан, обратившихся по вопросу получения социальных выплат</t>
  </si>
  <si>
    <t>Цель 1 Программы- Повышение уровня и качества жизни населения Ипатовского городского округа Ставропольского края</t>
  </si>
  <si>
    <t>Подпрограмма «Социальное обеспечение населения и содействие развитию социально- трудовых отношений»</t>
  </si>
  <si>
    <t>Задача 1.Выполнение государственных полномочий по социальной поддержке граждан, проживающих на территории Ипатовского городского округа Ставропольского края</t>
  </si>
  <si>
    <t>Доля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t>
  </si>
  <si>
    <t>7.1.2.</t>
  </si>
  <si>
    <t>Численность публикаций о мерах социальной поддержки в средствах массовой информации</t>
  </si>
  <si>
    <t>Задача 3. «Мотивация работодателей в улучшении качества коллективных договоров путем включения в них социальных гарантий, выплат, не предусмотренных законодательством Российской Федерации»</t>
  </si>
  <si>
    <t>Численность организаций, участвующих в краевом конкурсе «Эффективный коллективный договор – основа согласования сторон социального партнерства»</t>
  </si>
  <si>
    <t>Цель 2 Программы- Создание условий для беспрепятственного доступа инвалидов и других маломобильных групп населения края к приоритетным объектам социальной инфраструктуры Ипатовского городского округа Ставропольского края</t>
  </si>
  <si>
    <t>Доля доступных для инвалидов и других маломобильных групп населения Ипатовского городского округа Ставропольского края  приоритетных объектов социальной, транспортной, инженерной инфраструктур в общем количестве приоритетных объектов в Ипатовском городском округе Ставропольского края</t>
  </si>
  <si>
    <t>Задача1.«Обеспечение доступности приоритетных объектов и услуг в приоритетных сферах жизнедеятельности инвалидов и других маломобильных групп населения Ипатовского городского округе Ставропольского края»</t>
  </si>
  <si>
    <t>Количество социальных объектов, адаптированных в соответствии с требованиями законодательства к доступности для инвалидов и других маломобильных групп населения в общем количестве приоритетных объектов в Ипатовском городском округе Ставропольского края</t>
  </si>
  <si>
    <t>Подпрограмма"«Обеспечение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</si>
  <si>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Муниципальная программа "Профилактика правонарушений, терроризма и поддержка казачества в Ипатовском городском округе Ставропольского края"</t>
  </si>
  <si>
    <t xml:space="preserve"> Муниципальная программа "Формирование современной городской среды"</t>
  </si>
  <si>
    <t xml:space="preserve"> Муниципальная программа "Развитие сельского хозяйства в Ипатовском городском округе Ставропольского края"</t>
  </si>
  <si>
    <t>Цель Программы-  Устойчивое развитие отрасли "сельское хозяйство", способствующее повышению конкурентноспособности сельскохозяйственной продукции, произведенной в Ипатовском городском округе Ставропольского края</t>
  </si>
  <si>
    <t>Производство сельскохозяйственной продукции на территории Ипатовского городского округа Ставропольского края</t>
  </si>
  <si>
    <t>млрд. руб.</t>
  </si>
  <si>
    <t>Подпрограмма "Развитие растениеводства и животноводства в Ипатовском городском округе Ставропольского края"</t>
  </si>
  <si>
    <t>Доля прибыльных сельскохозяйственных организаций в общем их числе</t>
  </si>
  <si>
    <t>Количество сельскохозяйственных организаций Ипатовского городского округа, охваченных соревнованием</t>
  </si>
  <si>
    <t xml:space="preserve">Задача 2. "Повышение престижа работы в предприятиях и организациях агропромышленного комплекса" </t>
  </si>
  <si>
    <t>Доля сельскохозяйственных организаций Ипатовского городского округа охваченных соревнованием к общему числу сельскохозяйственных предприятий</t>
  </si>
  <si>
    <t>Доля организаций агропромышленного комплекса Ипатовского района, участвующих в мероприятиях,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t>
  </si>
  <si>
    <t xml:space="preserve">Задача 3. "Стимулирование роста производства основных видов сельскохозяйственной продукции" </t>
  </si>
  <si>
    <t>Производство продукции растениеводства в хозяйствах всех категорий:</t>
  </si>
  <si>
    <t>Площадь озимого рапса</t>
  </si>
  <si>
    <t>тыс. га.</t>
  </si>
  <si>
    <t>Валовой сбор винограда</t>
  </si>
  <si>
    <t>Производство плодово- ягодной продукции</t>
  </si>
  <si>
    <t>Производство молока в хозяйствах всех категорий</t>
  </si>
  <si>
    <t xml:space="preserve"> 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</si>
  <si>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 xml:space="preserve">Цель 1 Программы-Обеспечение сбалансированности и устойчивости бюджета  Ипатовского городского округа Ставропольского края 
</t>
  </si>
  <si>
    <t>Исполнение расходных обязательств Ипатовского городского округа Ставропольского края</t>
  </si>
  <si>
    <t>Подпрограмма "Повышение качества управления муниципальными финансами в Ипатовском городском округе Ставропольского края"</t>
  </si>
  <si>
    <t>Задача 1. Повышение качества управления бюджетным процессом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</si>
  <si>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t>
  </si>
  <si>
    <t>10.1.1.</t>
  </si>
  <si>
    <t>10.1.2.</t>
  </si>
  <si>
    <t>Отклонение фактического объема доходов местного бюджета (без учета межбюджетных трансфертов) за отчетный год от первоначального плана</t>
  </si>
  <si>
    <t>Количество изменений, внесенных в решение о бюджете</t>
  </si>
  <si>
    <t>10.1.3.</t>
  </si>
  <si>
    <t>разы</t>
  </si>
  <si>
    <t>Не более 10,00</t>
  </si>
  <si>
    <t>Не более 5,00</t>
  </si>
  <si>
    <t>10.1.4.</t>
  </si>
  <si>
    <t>Отклонение объема расходов бюджета(без субвенций) в IV квартале от среднего объема расходов за I - III кварталы</t>
  </si>
  <si>
    <t>Уровень исполнения бюджета по расходам</t>
  </si>
  <si>
    <t>Не менее 98,00</t>
  </si>
  <si>
    <t>Средний индекс качества финансового менеджмента главных администраторов средств бюджета</t>
  </si>
  <si>
    <t>Задача 2. Повышение эффективности использования средств местного бюджета, сокращение неэффективных расходов, выявление и использование резервов для достижения планируемых результатов</t>
  </si>
  <si>
    <t>10.2.1.</t>
  </si>
  <si>
    <t>10.2.2.</t>
  </si>
  <si>
    <t xml:space="preserve">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t>
  </si>
  <si>
    <t>Расходы местного бюджета на содержание работников органов местного самоуправления в расчете на одного жителя муниципального образования</t>
  </si>
  <si>
    <t>Доля суммы возмещенных финансовых нарушений бюджетного   законодательства в общей сумме нарушений, предъявленных к  возмещению</t>
  </si>
  <si>
    <t>Задача 3. Обеспечение открытости и прозрачности управления финансами</t>
  </si>
  <si>
    <t>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t>
  </si>
  <si>
    <t>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t>
  </si>
  <si>
    <t xml:space="preserve">Цель 2 Программы-Рациональное управление средствами местного бюджета, повышение эффективности бюджетных расходов
</t>
  </si>
  <si>
    <t>Рейтинг Ипатовского городского округа Ставропольского края по качеству управления муниципальными финансами</t>
  </si>
  <si>
    <t>степень</t>
  </si>
  <si>
    <t>Подпрограмма "Повышение эффективности расходов  бюджета  Ипатовского городского округа Ставропольского края"</t>
  </si>
  <si>
    <t>Задача 1. Выявление и сокращение неэффективных направлений расходов, в том числе расходов на муниципальное управление</t>
  </si>
  <si>
    <t>Соблюдение предельной штатной численности работников администрации Ипатовского городского округа Ставропольского края</t>
  </si>
  <si>
    <t xml:space="preserve">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 </t>
  </si>
  <si>
    <t>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t>
  </si>
  <si>
    <t>Задача 2. Повышение эффективности деятельности муниципальных учреждений и предприятий</t>
  </si>
  <si>
    <t>Открытый доступ к информации о плановых и фактических результатах финансовой деятельности муниципальных учреждений</t>
  </si>
  <si>
    <t>Обеспечение взаимосвязи сводных показателей муниципального задания с муниципальными  программами</t>
  </si>
  <si>
    <t>Доля муниципальных услуг, для которых утверждены стандарты качества их оказания</t>
  </si>
  <si>
    <t>Доля учреждений и органов местного самоуправления(органов администрации), обслуживаемых в МКУ «Централизованная  бухгалтерия» Ипатовского городского округа Ставропольского края</t>
  </si>
  <si>
    <t xml:space="preserve">Динамика объема доходов муниципальных автономных и бюджетных учреждений  от приносящей доход деятельности в отчетном финансовом году </t>
  </si>
  <si>
    <t>Цель Программы- Достижение наивысших показателей по обеспечению полномочий в сфере управления имуществом и землей</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</si>
  <si>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</si>
  <si>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Доходы от реализации и сдачи в аренду имущества находящегося в собственности Ипатовского городского округа</t>
  </si>
  <si>
    <t>11.1.1.</t>
  </si>
  <si>
    <t>11.1.2.</t>
  </si>
  <si>
    <t>11.1.3.</t>
  </si>
  <si>
    <t>11.1.4.</t>
  </si>
  <si>
    <t>Доходы, получаемые в виде арендной платы, от договоров аренды земельных участков, государственная собственность на которые не разграничена</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</si>
  <si>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Ипатовским городским округом</t>
  </si>
  <si>
    <t>Количество объектов недвижимости (без учета земельных участков), зарегистрированных в собственность Ипатовского городского округа в течении года</t>
  </si>
  <si>
    <t>Количество земельных участков поставленных на кадастровый учет</t>
  </si>
  <si>
    <t>Количество проведенных проверок по муниципальному земельному контролю в отношении физических и юридических лиц в установленные сроки</t>
  </si>
  <si>
    <t>Доля проведенных проверок, результаты которых были аннулированы по решению суда, прокуратуры в общем количестве проверок</t>
  </si>
  <si>
    <t>11.2.1.</t>
  </si>
  <si>
    <t>Муниципальная программа "Управление имуществом Ипатовского городского округа Ставропольского края"</t>
  </si>
  <si>
    <t>12.1.1.</t>
  </si>
  <si>
    <t>12.1.2.</t>
  </si>
  <si>
    <t>12.1.3.</t>
  </si>
  <si>
    <t>12.1.4.</t>
  </si>
  <si>
    <t>12.1.5.</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</si>
  <si>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Ставропольского края"</t>
  </si>
  <si>
    <t>Число субъектов малого и среднего предпринимательства в расчете на 10 тыс. человек населения</t>
  </si>
  <si>
    <t>Задача 1. Устойчивое развитие малого и среднего предпринимательства</t>
  </si>
  <si>
    <t>13.1.1.</t>
  </si>
  <si>
    <t xml:space="preserve">Количество субъектов малого и среднего предпринимательства в Ипатовском городском округе, всего 
</t>
  </si>
  <si>
    <t>в т.ч. количество предприятий малого и среднего предпринимательства в Ипатовском городском округе</t>
  </si>
  <si>
    <t>в т.ч.количество индивидуальных предпринимателей в Ипатовском городском округе</t>
  </si>
  <si>
    <t>Подпрограмма  «Развитие малого и среднего предпринимательства на территории Ипатовского городского округа Ставропольского края»</t>
  </si>
  <si>
    <t>Задача 2. Развитие кредитно -финансовых механизмов и внедрение финансовых технологий, направленных на развитие сектора малого и среднего предпринимательства, развитие инфраструктуры поддержки малого и среднего предпринимательства на краевом и муниципальном уровнях</t>
  </si>
  <si>
    <t>13.2.1.</t>
  </si>
  <si>
    <t>13.3.1.</t>
  </si>
  <si>
    <t>13.3.2.</t>
  </si>
  <si>
    <t xml:space="preserve">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 </t>
  </si>
  <si>
    <t>Задача 3. Увеличение числа занятого населения в малых и средних предприятиях</t>
  </si>
  <si>
    <t>Задача 4. Поддержка благоприятных условий для развития малого и среднего предпринимательства Ипатовского городского округа, популяризация предпринимательской деятельности</t>
  </si>
  <si>
    <t>Доля субъектов малого и среднего предпринимательства, участвующих в мероприятиях, способствующих росту предпринимательской активности к общему числу субъектов малого и среднего предпринимательства Ипатовского округа</t>
  </si>
  <si>
    <t>Доля обращений граждан по фактам нарушения законодательства Российской Федерации о защите прав потребителей в общем количестве обращений граждан на территории Ипатовского городского округа</t>
  </si>
  <si>
    <t>Цель 1 Программы- Создание благоприятных условий для развития малого и среднего предпринимательства в Ипатовском округе Ставропольского края</t>
  </si>
  <si>
    <t>Цель 2 Программы- Развитие сферы потребительского рынка на территории Ипатовского городского округа Ставропольского края и повышение доступности товаров и услуг для населения района</t>
  </si>
  <si>
    <t>Подпрограмма  «Развитие потребительского рынка в Ипатовском городском округе Ставропольского края»</t>
  </si>
  <si>
    <t>Задача 1. Формирование современной инфраструктуры розничной торговли, общественного питания и бытового обслуживания населения</t>
  </si>
  <si>
    <t>Задача 2. Создание условий и оказание содействия хозяйствующим субъектам Ипатовского округа в развитии потребительского рынка Ипатовского городского округа Ставропольского края</t>
  </si>
  <si>
    <t xml:space="preserve">Темп прироста оборота розничной торговли на 1 жителя округа к предыдущему году (в действующих ценах) </t>
  </si>
  <si>
    <t>Темп прироста обеспеченности бытовыми услугами 1 жителя округа к предыдущему году (в действующих ценах)</t>
  </si>
  <si>
    <t>Количество районных, межрегиональных, международных мероприятий, в которых приняли участие хозяйствующие субъекты Ипатовского городского округа в целях формирования имиджа городского округа и улучшения конкурентоспособности производимой продукции, работ и услуг</t>
  </si>
  <si>
    <t>Количество изготовленных информационных материалов, стендов, баннеров по вопросам торгового и бытового обслуживания населения и защиты прав потребителей</t>
  </si>
  <si>
    <t xml:space="preserve">Доля проведенных плановых проверок в установленные сроки в общем количестве запланированных </t>
  </si>
  <si>
    <t>Задача 4. Создание и совершенствование условий для эффективной защиты прав потребителей в Ипатовском городском округе Ставропольского края в соответствии с действующим законодательством о защите прав потребителей повышение уровня правовой грамотности и формирование у населения навыков рационального потребительского поведения</t>
  </si>
  <si>
    <t>Количество обращений граждан по фактам нарушения законодательства Российской федерации о защите прав потребителей</t>
  </si>
  <si>
    <t>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</si>
  <si>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Количество информационных материалов, опубликованных участником Программы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округа Ставропольского края</t>
  </si>
  <si>
    <t>Объем инвестиций в основной капитал (за исключением бюджетных средств) в расчете на 1 жителя</t>
  </si>
  <si>
    <t>Цель 3 Программы- Формирование благоприятного инвестиционного климата и положительного имиджа Ипатовского городского округа Ставропольского края</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</si>
  <si>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</si>
  <si>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Индекс физического объема инвестиций в основной капитал округа (без субъектов малого предпринимательства) к уровню прошлого года</t>
  </si>
  <si>
    <t xml:space="preserve">Количество информационных материалов, стендов, баннеров, изготовленных с целью позиционирования инвестиционной деятельности </t>
  </si>
  <si>
    <t>Объем инвестиций в основной капитал округа в расчете на 1 жителя (с досчетом)</t>
  </si>
  <si>
    <t>Задача 1. Повышение инвестиционной привлекательности Ипатовского городского округа Ставропольского края</t>
  </si>
  <si>
    <t>Индекс объема отгруженных товаров собственного производства, выполненных работ и услуг в Ипатовском округе</t>
  </si>
  <si>
    <t>Индекс объема отгруженных товаров собственного производства, выполненных работ и услуг по промышленным видам экономической деятельности в Ипатовском городском округе</t>
  </si>
  <si>
    <t>Цель 4 Программы- Cнижение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t>
  </si>
  <si>
    <t>Общее количество оказанных услуг сотрудниками МКУ «МФЦ» Ипатовского района</t>
  </si>
  <si>
    <t>тыс. ед.</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</si>
  <si>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</si>
  <si>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Задача 3. Обеспечение устойчивого социально-экономического развития Ипатовского городского округа Ставропольского края, в целях создания положительного имиджа и продвижение инвестиционного потенциала Ипатовского городского округа</t>
  </si>
  <si>
    <t>Задача 1. Повышение качества муниципальных услуг предоставляемых отделами аппарата администрации, отделами (управлениями) со статусом юридического лица администрации Ипатовского городского округа Ставропольского края</t>
  </si>
  <si>
    <t>Время ожидания в очереди населения Ипатовского городского округа Ставропольского края и организаций Ипатовского городского округа Ставропольского края при обращении за предоставлением государственных и муниципальных услуг в органы местного самоуправления Ипатовского городского округа Ставропольского края</t>
  </si>
  <si>
    <t>Доля заявителей, удовлетворенных качеством и доступностью государственных и муниципальных услуг, предоставляемых на базе многофункционального центра, от общего числа опрошенных заявителей</t>
  </si>
  <si>
    <t>Доля граждан, удовлетворенных качеством и доступностью государственных и муниципальных услуг, предоставляемых органами местного самоуправления Ипатовского городского округа Ставропольского края, от общего числа опрошенных заявителей</t>
  </si>
  <si>
    <t>Доля населения Ипатовского городского округа Ставропольского края, имеющего доступ к получению государственных и муниципальных услуг по принципу «одного окна» по месту пребывания к общему числу жителей</t>
  </si>
  <si>
    <t>Цель 1 Программы- Обеспечение безопасности участников дорожного движения на территории Ипатовского городского округа Ставропольского края</t>
  </si>
  <si>
    <t>Количество дорожно- транспортных происшествий на территории Ипатовского городского округа Ставропольского края из- за сопутствующих условий</t>
  </si>
  <si>
    <t>Подпрограмма  «Дорожное хозяйство и обеспечение безопасности дорожного движения в Ипатовском городском округе Ставропольского края»</t>
  </si>
  <si>
    <t xml:space="preserve">Задача 1. Проведение активной профилактической работы с участниками дорожного движения по предупреждению нарушений правил дорожного движения </t>
  </si>
  <si>
    <t>14.1.1.</t>
  </si>
  <si>
    <t>Количество изготовленных информационных материалов по повышению безопасности дорожного движения</t>
  </si>
  <si>
    <t>Задача 2. Проведение для детей обучающих мероприятий по безопасности дорожного движения</t>
  </si>
  <si>
    <t>Задача 3.Обеспечение функционирования существующей сети автомобильных дорог общего пользования на территории Ипатовского городского округа</t>
  </si>
  <si>
    <t>Количество замененных и установленных дорожных знаков</t>
  </si>
  <si>
    <t>Количество обустроенных пешеходных переходов</t>
  </si>
  <si>
    <t>Протяженность автомобильных дорог на которые изготовлены (обновлены) проекты организации дорожного движения</t>
  </si>
  <si>
    <t>Задача 4. Осуществление муниципального контроля за сохранностью автомобильных дорог местного значения в границах Ипатовского городского округа</t>
  </si>
  <si>
    <t>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t>
  </si>
  <si>
    <t>Цель 2 Программы- Обеспечение доступности услуг автотранспортного комплекса для населения Ипатовского городского округа</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</si>
  <si>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</si>
  <si>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t>
  </si>
  <si>
    <t>Подпрограмма  "Развитие транспортной системы  Ипатовского муниципального района Ставропольского края"</t>
  </si>
  <si>
    <t>Задача 1. Формирование единой сети автомобильных дорог общего пользования местного значения на территории Ипатовского городского округа Ставропольского края, обеспечивающей доступность транспортных услуг, обеспечивающей работоспособность транспортной системы</t>
  </si>
  <si>
    <t>Протяженность автомобильных дорог на территории Ипатовского городского округа Ставропольского края, соответствующих нормативным требованиям к транспортно- эксплуатационным показателям, в результате проведения ремонта, капитального ремонтаместных автомобильных дорог</t>
  </si>
  <si>
    <t>Протяженность отремонтированных тротуаров на территории Ипатовского городского округа Ставропольского края</t>
  </si>
  <si>
    <t>Количество муниципальных маршрутов регулярных перевозок по нерегулируемым тарифам на территории Ипатовского городского округа Ставропольского края</t>
  </si>
  <si>
    <t>маршрутов</t>
  </si>
  <si>
    <t>Муниципальная программа "Развитие образования в Ипатовском городском округе Ставропольского края"</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</si>
  <si>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</si>
  <si>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Удельный вес численности населения школьного возраста, охваченного образованием, в общей численности населения данной категории.</t>
  </si>
  <si>
    <t>Доля населения Ипатовского городского округа, удовлетворенного качеством образования:</t>
  </si>
  <si>
    <t>дошкольного</t>
  </si>
  <si>
    <t>начального, основного и среднего общего</t>
  </si>
  <si>
    <t>дополнительного</t>
  </si>
  <si>
    <t>Доля обучающихся по ФГОС основного общего и среднего общего образования в общей численности обучающихся.</t>
  </si>
  <si>
    <t>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t>
  </si>
  <si>
    <t>Количество образовательных организаций, в которых обеспечена пожарная безопасность</t>
  </si>
  <si>
    <t>Подпрограмма «Развитие сети дошкольных образовательных организаций в Ипатовском городском округе  Ставропольского края»</t>
  </si>
  <si>
    <t>Задача 1. Сокращение дефицита мест в муниципальных дошкольных образовательных организациях Ипатовского городского округа Ставропольского края за счет расширения их сети</t>
  </si>
  <si>
    <t>Доступность дошкольного образования</t>
  </si>
  <si>
    <t>Количество мест, вводимых в дошкольных образовательных организациях</t>
  </si>
  <si>
    <t>Доля детей в возрасте 1 – 6 лет, стоящих на учете для определения в муниципальные дошкольные образовательные организации, в общей численности детей в возрасте 1 – 6 лет</t>
  </si>
  <si>
    <t>Подпрограмма «Развитие дошкольного, общего и дополнительного образования в Ипатовском городском округе Ставропольского края»</t>
  </si>
  <si>
    <t>Задача 1. Обеспечение эффективной деятельности образовательных организаций, повышение качества общего образования</t>
  </si>
  <si>
    <t>Охват детей в возрасте 3-7 лет услугами дошкольного образования</t>
  </si>
  <si>
    <t>1.2.4.</t>
  </si>
  <si>
    <t>1.2.5.</t>
  </si>
  <si>
    <t>1.2.6.</t>
  </si>
  <si>
    <t>1.2.7.</t>
  </si>
  <si>
    <t>1.2.8.</t>
  </si>
  <si>
    <t>1.2.9.</t>
  </si>
  <si>
    <t>1.2.10.</t>
  </si>
  <si>
    <t>1.2.11.</t>
  </si>
  <si>
    <t>1.2.12.</t>
  </si>
  <si>
    <t>1.2.13.</t>
  </si>
  <si>
    <t>1.2.14.</t>
  </si>
  <si>
    <t>1.2.15.</t>
  </si>
  <si>
    <t>Уровень средней заработной платы педагогических работников организаций дошкольного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t>
  </si>
  <si>
    <t>дошкольные образовательные организации</t>
  </si>
  <si>
    <t>начального, основного и среднего общего образования</t>
  </si>
  <si>
    <t>дополнительного образования</t>
  </si>
  <si>
    <t>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t>
  </si>
  <si>
    <t>54,60</t>
  </si>
  <si>
    <t>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t>
  </si>
  <si>
    <t>Число воспитанников дошкольных образовательных организаций</t>
  </si>
  <si>
    <t>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t>
  </si>
  <si>
    <t>Доля учащихся из малообеспеченных семей, обеспеченных бесплатным горячим питанием</t>
  </si>
  <si>
    <t>Доля учащихся, обеспеченных бесплатными новогодними подарками, в общей численности обучающих общеобразовательных организаций</t>
  </si>
  <si>
    <t>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</si>
  <si>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44,00</t>
  </si>
  <si>
    <t>99,10</t>
  </si>
  <si>
    <t>Доля педагогических работников, прошедших в текущем году обучение по  новым моделям повышения квалификации,   в   общей   численности педагогов</t>
  </si>
  <si>
    <t>20,60</t>
  </si>
  <si>
    <t>68,40</t>
  </si>
  <si>
    <t>Задача 2 . Укрепление материально- технической базы муниципальных образовательных организаций</t>
  </si>
  <si>
    <t>1.3.4.</t>
  </si>
  <si>
    <t>Доля отремонтированных кровель в общем количестве кровель, требующих капитального ремонта в муниципальных общеобразовательных организациях</t>
  </si>
  <si>
    <t>26,10</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</si>
  <si>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t>
  </si>
  <si>
    <t>4,30</t>
  </si>
  <si>
    <t>Доля муниципальных образовательных организаций, соответствующих современным требованиям обучения, в общем количестве муниципальных образовательных организаций</t>
  </si>
  <si>
    <t>90,00</t>
  </si>
  <si>
    <t>Задача 3. Создание условий для воспитания и дополнительного образования детей</t>
  </si>
  <si>
    <t>Доля обучающихся 5 - 11 классов, принявших участие в спортивных мероприятиях различного уровня, в общей численности детей данной возрастной категории</t>
  </si>
  <si>
    <t xml:space="preserve">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        </t>
  </si>
  <si>
    <t>32,00</t>
  </si>
  <si>
    <t xml:space="preserve">Доля учащихся, охваченных всеми видами питания  </t>
  </si>
  <si>
    <t>Количество льготных путевок, приобретенных родителями для детей, в загородный центр</t>
  </si>
  <si>
    <t>Количество образовательных организаций, осуществивших своевременную обработку территорий лагерей с дневным пребыванием детей</t>
  </si>
  <si>
    <t xml:space="preserve">% </t>
  </si>
  <si>
    <t>132</t>
  </si>
  <si>
    <t>24</t>
  </si>
  <si>
    <t>Задача 5. Совершенствование работы с одаренными детьми и талантливой молодежью, участие педагогов в конкурсах</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</si>
  <si>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</si>
  <si>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t>
  </si>
  <si>
    <t>Подпрограмма "Пожарная безопасность образовательных организаций Ипатовского городского округа Ставропольского края"</t>
  </si>
  <si>
    <t>Задача 1. Предотвращение пожаров в зданиях образовательных организаций Ипатовского городского округа Ставропольского края</t>
  </si>
  <si>
    <t>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t>
  </si>
  <si>
    <t>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t>
  </si>
  <si>
    <t>Доля образовательных организаций, в которых произведен ремонт и замена электропроводки в текущем году, в общей численности образовательных организаций</t>
  </si>
  <si>
    <t>Подпрограмма «Обеспечение реализации муниципальной программы «Развитие  образования в  Ипатовском городском округе Ставропольского края»</t>
  </si>
  <si>
    <t>Задача 1. Обеспечение деятельности по реализации муниципальной программы «Развитие  образования в Ипатовском городском округе Ставропольского края»</t>
  </si>
  <si>
    <t>Задача 2. Обеспечение деятельности по защите прав и законных интересов по опеке и попечительству</t>
  </si>
  <si>
    <t>Цель 1 Программы-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 а также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</si>
  <si>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Количество мероприятий профилактической направленности в Ипатовском городском округе Ставропольского края</t>
  </si>
  <si>
    <t>Количество организационно- технических мероприятий направленных на обеспечение безопасности</t>
  </si>
  <si>
    <t>Подпрограмма "Поддержка казачества в Ипатовском городском округе Ставропольского края"</t>
  </si>
  <si>
    <t>8.1.1.</t>
  </si>
  <si>
    <t>Подпрограмма "Профилактика правонарушений в Ипатовском городском округе Ставропольского края"</t>
  </si>
  <si>
    <t>Задача 1. Организация и совершенствование системы профилактики правонарушений и обеспечения общественного порядка на территории Ипатовского городского округа Ставропольского края</t>
  </si>
  <si>
    <t>8.2.1.</t>
  </si>
  <si>
    <t xml:space="preserve">Количество профилактических мероприятй,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несовершенолетних общеобразовательных организаций среднего профессионального образования, прошедших тестирование на предмет раннего выявления немедецинских потребления наркотических средств и психотропных веществ </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</si>
  <si>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</si>
  <si>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</si>
  <si>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Задача 1.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</si>
  <si>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Количество образовательных организаций направивших обучающихся для участия в соревнованиях "Школа безопасности", "Юный спасатель"</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</si>
  <si>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t>
  </si>
  <si>
    <t>Муниципальная программа "Развитие транспортной системы и обеспечение безопасности дорожного движения Ипатовского городского округа Ставропольского края"</t>
  </si>
  <si>
    <t>об использовании средств местного бюджета на реализацию муниципальных программ Ипатовского городского округа Ставропольского края</t>
  </si>
  <si>
    <t>Муниципальная программа "Развитие образования в Ипатовском городском округе Ставропольского края", ВСЕГО:</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</si>
  <si>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</si>
  <si>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мероприятие"Обеспечение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</si>
  <si>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</si>
  <si>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</si>
  <si>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</si>
  <si>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</si>
  <si>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образовательных учреждений Ипатовского городского округа  Ставропольского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</si>
  <si>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</si>
  <si>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 xml:space="preserve">Подпрограмма  "Обеспечение реализации муниципальной программы "Развитие  образования в Ипатовском городском округе Ставропольского края" </t>
  </si>
  <si>
    <t xml:space="preserve">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 </t>
  </si>
  <si>
    <t>Начальник отдела образования администрации Ипатовского городского округа Ставропольского края  Братчик Г.Н. (далее- отдел образования АИГО СК)</t>
  </si>
  <si>
    <t>отдел образования АИГО СК</t>
  </si>
  <si>
    <t>отдел культуры АИГО СК</t>
  </si>
  <si>
    <t>Основное мероприятие "Организация культурного досуга населения"</t>
  </si>
  <si>
    <t>Основное мероприятие "Обеспечение деятельности учреждений (оказание услуг) социально- культурных объединений"</t>
  </si>
  <si>
    <t>Основное мероприятие"Осуществление библиотечного, библиографического и информационного обслуживания населения"</t>
  </si>
  <si>
    <t>Основное мероприятие "Участие в программе поддержки местных инициатив Ставропольского края"</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</si>
  <si>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</si>
  <si>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Основное мероприятие "Обеспечение деятельности отдела культуры и молодежной политики Ипатовского городского округа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</si>
  <si>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</si>
  <si>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 xml:space="preserve">Подпрограмма "Энергосбережение и повышение энергетической эффективности в Ипатовском городском округе Ставропольского края" </t>
  </si>
  <si>
    <t xml:space="preserve">Подпрограмма "Благоустройство территории Ипатовского городского округа" </t>
  </si>
  <si>
    <t>Основное мероприятие "Мероприятия, связанные с содержанием мест захоронения"</t>
  </si>
  <si>
    <t>Основное мероприятие "Организация деятельности по сбору и транспортированию твердых коммунальных отходов"</t>
  </si>
  <si>
    <t>3.2.3.</t>
  </si>
  <si>
    <t>Основное мероприятие "Расходы на уличное освещение"</t>
  </si>
  <si>
    <t>3.2.4.</t>
  </si>
  <si>
    <t>3.2.5.</t>
  </si>
  <si>
    <t>Основное мероприятие "Благоустройство парковой зоны"</t>
  </si>
  <si>
    <t>Основное мероприятие "Мероприятия по благоустройству"</t>
  </si>
  <si>
    <t>Подпрограмма "Развитие и совершенствование гражданской обороны и защиты населения, территорий от чрезвычайных ситуаций Ипатовкого городского округа Ставропольского края"</t>
  </si>
  <si>
    <t>Подпрограмма "Обеспечение реализации Программы и иных мероприятий"</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</si>
  <si>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</si>
  <si>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</si>
  <si>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3.5.</t>
  </si>
  <si>
    <t xml:space="preserve">Подпрограмма "Комплексное развитие систем комунальной инфраструктуры" </t>
  </si>
  <si>
    <t>3.5.1.</t>
  </si>
  <si>
    <t>3.5.2.</t>
  </si>
  <si>
    <t>Основное мероприятие "Улучшение системы водоснабжения на территории Ипатовского городского округа Ставропольского края"</t>
  </si>
  <si>
    <t xml:space="preserve">Неделько Г.Н. - начальник отдела капитального строительства, архитектуры и градостроительства – главный архитектор администрации Ипатовского городского округа Ставропольского края (далее – отдел капитального строительства, архитектуры и градостроительства АИГО СК)
</t>
  </si>
  <si>
    <t xml:space="preserve">Подпрограмма "Градостроительство и архитектура Ипатовского городского округа Ставропольского края" </t>
  </si>
  <si>
    <t>Отдел капитального строительства, архитектуры и градостроительства АИГО СК</t>
  </si>
  <si>
    <t>Основное мероприятие "Разработка документации в области градостроительства и архитектуры"</t>
  </si>
  <si>
    <t>Подпрограмма "Социальное обеспечение населения и содействие развитию социально- трудовых отношений"</t>
  </si>
  <si>
    <t xml:space="preserve">УТСЗН
</t>
  </si>
  <si>
    <t>Основное мероприятие "Предоставление мер социальной поддержки гражданам Ипатовского городского округа Ставропольского края"</t>
  </si>
  <si>
    <t>Подпрограмма "Обеспечение реализации муниципальной программы "Социальная поддержка граждан в Ипатовском городском городском округе Ставропольского края " и общепрограммные мероприятия"</t>
  </si>
  <si>
    <t>06</t>
  </si>
  <si>
    <t>отдел социального развития АИГО СК</t>
  </si>
  <si>
    <t>Начальник отдела культуры  и молодежной политики администрации Ипатовского городского округа Ставропольского края -Чубова И.В. (далее- отдел культуры АИГО СК)</t>
  </si>
  <si>
    <t>Подпрограмма "Профилактика терроризма и экстремизам,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</si>
  <si>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отдел сельского хозяйства АИГО СК</t>
  </si>
  <si>
    <t xml:space="preserve">Начальник управления труда и социальной защиты населения Ипатовского городского округа Ставропольского края (далее – УТСЗН) О.В.Вильгоцкая,      Начальник отдела образования администрации Ипатовского городского округа Ставропольского края (далее – отдел образования АИГО СК) Г.Н. Братчик,
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t>
  </si>
  <si>
    <t>отдел образования АИГО СК,
отдел культуры и молодежной политики АИГО СК</t>
  </si>
  <si>
    <t>отдел сельского хозяйства АИГО СК,                                                         отдел образования АИГО СК</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</si>
  <si>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</si>
  <si>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</si>
  <si>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декятельность по профилактике терроризма и экстремизма"</t>
  </si>
  <si>
    <t>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</si>
  <si>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Начальник финансового управления администрации Ипатовского городского округа Ставропольского края (далее- финансовое управление АИГО СК) Домовцова Л.Г.</t>
  </si>
  <si>
    <t xml:space="preserve">Подпрограмма "Повышение качества управления муниципальными финансами в Ипатовском городском округе Ставропольского края" </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</si>
  <si>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</si>
  <si>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</si>
  <si>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</si>
  <si>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</si>
  <si>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</si>
  <si>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Начальник отдела имущественных и земельных отношений администрации Ипатовского городского округа Ставропольского края (далее- отдел имущества АИГО СК) С.В.Гринева</t>
  </si>
  <si>
    <t>отдел имущества АИГО СК</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</si>
  <si>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</si>
  <si>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</si>
  <si>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Ставропольском крае"</t>
  </si>
  <si>
    <t>Подпрограмма " Развитие малого и среднего предпринимательства на территории Ипатовского городского округа Ставропольского края"</t>
  </si>
  <si>
    <t>Начальник отдела экономического развития администрации Ипатовского городского округа Ставропольского края (далее – отдел экономического развития АИГО СК) Ж.Н.Кудлай</t>
  </si>
  <si>
    <t xml:space="preserve"> отдел экономического развития АИГО СК</t>
  </si>
  <si>
    <t>отдел капитального строительства АИГО СК</t>
  </si>
  <si>
    <t xml:space="preserve">управление АИГО СК </t>
  </si>
  <si>
    <t>Основное мероприятие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</si>
  <si>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Подпрограмма "Развитие потребительского рынка в Ипатовском городском округе Ставропольского края"</t>
  </si>
  <si>
    <t>Основное мероприятие "Создание условий для развития потребительского рынка Ипатовского городского округа"</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</si>
  <si>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</si>
  <si>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t>
  </si>
  <si>
    <t>Основное мероприятие "Оптимизация предоставления государственных и муниципальных услуг"</t>
  </si>
  <si>
    <t>Подпрограмма  "Обеспечение реализации программы администрации Ипатовского городского округа Ставропольского края и иных мероприятий"</t>
  </si>
  <si>
    <t>6.5.3.</t>
  </si>
  <si>
    <t>Основное мероприятие "Расходы в рамках обеспечения деятельности администрации Ипатовского городского округа Ставропольского края"</t>
  </si>
  <si>
    <t>Основное мероприятие "Расходы, связанные с обеспечением деятельности (оказанием услуг) в части хозяйственно- технического обеспечения"</t>
  </si>
  <si>
    <t>Основное мероприятие "Прочие расходы в рамках обеспечения деятельности администрации Ипатовского городского округа Ставропольского края"</t>
  </si>
  <si>
    <t>6.5.4.</t>
  </si>
  <si>
    <t>08</t>
  </si>
  <si>
    <t>09</t>
  </si>
  <si>
    <t>10</t>
  </si>
  <si>
    <t>11</t>
  </si>
  <si>
    <t>12</t>
  </si>
  <si>
    <t>13</t>
  </si>
  <si>
    <t>14</t>
  </si>
  <si>
    <t>8.</t>
  </si>
  <si>
    <t xml:space="preserve">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Начальник отдела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Д.Н.Жихарев
</t>
  </si>
  <si>
    <t>8.1.</t>
  </si>
  <si>
    <t>отдел культуры и молодежной политики АИГО СК</t>
  </si>
  <si>
    <t>Основное мероприятие "Организация и проведение мероприятий для детей и молодежи"</t>
  </si>
  <si>
    <t>8.1.2.</t>
  </si>
  <si>
    <t>Основное мероприятие "Обеспечение деятельности муниципального казенного учреждения "Центр по работе с молодежью" Ипатовского городского округа Ставропольского края"</t>
  </si>
  <si>
    <t>8.2.</t>
  </si>
  <si>
    <t>Подпрограмма "Обеспечение жильем молодых семей, проживающих в Ипатовском городском округе Ставропольского края"</t>
  </si>
  <si>
    <t>Основное мероприятие "Предоставление молодым семьям социальных выплат на приобретение (строительство) жилья"</t>
  </si>
  <si>
    <t>9.</t>
  </si>
  <si>
    <t xml:space="preserve">Председатель комитета по физической культуре и спорту администрации Ипатовского городского округа Ставропольского края (далее – комитет  АИГО СК) Н.Н.Свечников 
</t>
  </si>
  <si>
    <t>комитет  АИГО СК</t>
  </si>
  <si>
    <t>9.1.</t>
  </si>
  <si>
    <t>9.1.1.</t>
  </si>
  <si>
    <t>Основное мероприятие "Организация деятельности в области физической культуры и спорта"</t>
  </si>
  <si>
    <t>9.1.2.</t>
  </si>
  <si>
    <t>Основное мероприятие "Обеспечение деятельности муниципального бюджетного учреждения по физической культуре и спорту "Детский спортивно- оздоровительный парк""</t>
  </si>
  <si>
    <t>9.1.3.</t>
  </si>
  <si>
    <t>Основное мероприятие "Обеспечение мероприятий, направленных на развитие физической культуры и спорта "</t>
  </si>
  <si>
    <t>9.1.4.</t>
  </si>
  <si>
    <t>9.2.</t>
  </si>
  <si>
    <t>9.2.1.</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</si>
  <si>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t>
  </si>
  <si>
    <t>10.</t>
  </si>
  <si>
    <t xml:space="preserve">Начальник управления по работе с территориями администрации Ипатовского городского округа Ставропольского края (далее- управление АИГО СК) Е.А.Ткаченко,       Начальник отдела образования администрации Ипатовского городского округа Ставропольского края (далее- отдел образования АИГО СК) Г.Н. Братчик </t>
  </si>
  <si>
    <t>10.1.</t>
  </si>
  <si>
    <t>управление АИГО СК</t>
  </si>
  <si>
    <t>Подпрограмма "Дорожное хозяйство и обеспечение безопасности дорожного движения"</t>
  </si>
  <si>
    <t>Основное мероприятие "Обеспечение участия детей в безопасности дорожного движения в Ипатовском городском округе Ставропольского края"</t>
  </si>
  <si>
    <t>Основное мероприятие "Улучшение условий дорожного движения и устранение опасных участков на автомобильных дорогах общего пользования"</t>
  </si>
  <si>
    <t>10.2.</t>
  </si>
  <si>
    <t>Подпрограмма "Развитие транспортной системы"</t>
  </si>
  <si>
    <t>Основное мероприятие "Ремонт автомобильных дорог и тротуаров"</t>
  </si>
  <si>
    <t>Муниципальная программа "Развитие сельского хозяйства в Ипатовском городском округе Ставропольского края"</t>
  </si>
  <si>
    <t xml:space="preserve">Заместитель главы администрации - начальник отдела сельского хозяйства, охраны окружающей среды, гражданской обороны, чрезвычайных ситуаций и антитеррора администрации Ипатовского городского округа Ставропольского края (далее – отдел сельского хозяйства АИГО СК) Н.С.Головинов </t>
  </si>
  <si>
    <t>11.</t>
  </si>
  <si>
    <t>11.1.</t>
  </si>
  <si>
    <t>Основное мероприятие "Организация соревнования и поощрение победителей среди сельскохозяйственных организаций Ипатовского городского округа"</t>
  </si>
  <si>
    <t>Основное мероприятие "Организация  и проведение праздничных мероприятий"</t>
  </si>
  <si>
    <t>12.</t>
  </si>
  <si>
    <t>12.1.</t>
  </si>
  <si>
    <t>13.</t>
  </si>
  <si>
    <t>13.1.</t>
  </si>
  <si>
    <t>13.2.</t>
  </si>
  <si>
    <t>13.3.</t>
  </si>
  <si>
    <t>13.3.3.</t>
  </si>
  <si>
    <t>14.</t>
  </si>
  <si>
    <t>Муниципальная программа "Формирование современной городской среды Ипатовского городского округа Ставропольского края"</t>
  </si>
  <si>
    <t>управление АИГО СК                                                                  отдел образования АИГО СК</t>
  </si>
  <si>
    <t>Начальник управления по работе с территориями администрации Ипатовского городского округа Ставропольского края (далее- управление АИГО СК) Е.А.Ткаченко</t>
  </si>
  <si>
    <t>14.1.</t>
  </si>
  <si>
    <t>Подпрограмма "Современная городская среда"</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</si>
  <si>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</si>
  <si>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</si>
  <si>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 xml:space="preserve">о достижении значений индикаторов достижения целей  муниципальных Программ и показателей решения задач подпрограмм  Ипатовского городского округа Ставропольского  края </t>
  </si>
  <si>
    <t>ассигнования бюджета Ипатовского городского округа Ставропольского края (далее- местный бюджет)</t>
  </si>
  <si>
    <t>Муниципальная программа" Развитие образования в Ипатовском городском округе Ставропольского края"</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</si>
  <si>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</si>
  <si>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 "Обеспечение предоставления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</si>
  <si>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</si>
  <si>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</si>
  <si>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</si>
  <si>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</si>
  <si>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 учреждений Ипатовского городского округа Савропольского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</si>
  <si>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</si>
  <si>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Подпрограмма "Обеспечение реализации муниципальной программы "Развитие образования в Ипатовском городском округе Ставропольского края"</t>
  </si>
  <si>
    <t>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t>
  </si>
  <si>
    <t>Муниципальная программа" Развитие культуры в Ипатовском городском округе Ставропольского края"</t>
  </si>
  <si>
    <t>Основное мероприятие "Осуществление библиотечного, библиографического и информационного обслуживания населения"</t>
  </si>
  <si>
    <t>Основное мероприятие "Обеспечение деятельности (оказание услуг) социально- культурных объединений"</t>
  </si>
  <si>
    <t>Подпрограмма "Обеспечение реализации муниципальной программы "Развитие культуры"  в Ипатовском городском округе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</si>
  <si>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</si>
  <si>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Подпрограмма "Энергосбережение и повышение энергетической эффективности в Ипатовском городском округе Ставропольского края"</t>
  </si>
  <si>
    <t>Подпрограмма "Благоустройство территории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</si>
  <si>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Ипатовского городского округа Ставропольского края"</t>
  </si>
  <si>
    <t>Основное мероприятие "Обеспечение деятельности органа управления по работе с территориями Ипатовсого городского округа Ставропольского края"</t>
  </si>
  <si>
    <t>Подпрограмма "Комплексное развитие систем коммунальной инфраструктуры"</t>
  </si>
  <si>
    <t>Муниципальная программа"Повышение эффективности бюджетных расходов и управления муниципальными финансами Ипатовского городского округа Ставропольского края"</t>
  </si>
  <si>
    <t>Подпрограмма "Повышение эффективности расходов бюджета Ипатовского городского округа Ставропольского края"</t>
  </si>
  <si>
    <t>Подпрограмма "Обеспечение реализации муниципальной программы и общепрограммые мероприятия"</t>
  </si>
  <si>
    <t>Муниципальная программа "Управление имуществом  Ипатовского городского округа Ставропольского края"</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</si>
  <si>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Ставропольском крае", ВСЕГО:</t>
  </si>
  <si>
    <t>Подпрограмма 1 " Развитие малого и среднего предпринимательства на территории Ипатовского городского округа Ставропольского края"</t>
  </si>
  <si>
    <t>Подпрограмма  «Развитие потребительского рынка в Ипатовском городского округа Ставропольского края»</t>
  </si>
  <si>
    <t>Основное мероприятие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</si>
  <si>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Основное мероприятие "Создание условий для развития потребительского рынка потребительского рынка Ипатовского городского округа, принятие своевременных мер по совершенствованию сферы потребительского рынка"</t>
  </si>
  <si>
    <t>Основное мероприятие "Организация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округее Ставропольского края"</t>
  </si>
  <si>
    <t>Основное мероприятие "Организация и проведение мероприятий, способствующих продвижению товаров, работ и услуг  хозяйствующих субъектов Ипатовского городского округа Ставропольского края в целях создания положительного имиджа Ипатовского городского округа"</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</si>
  <si>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 "</t>
  </si>
  <si>
    <t>Основное мероприятие "Проведение мониторинга качества и доступности государственных и муниципальных услуг в Ипатовском городском округе Ставропольского края"</t>
  </si>
  <si>
    <t>Основное мероприятие "Оптимизация предоставления государственных и муниципальных услуг в Ипатовском городском округе Ставропольского края"</t>
  </si>
  <si>
    <t>Основное мероприятие "Расходы, связанные с обеспечением деятельности (оказанием услуг) в области хозяйственно- технического обеспечения"</t>
  </si>
  <si>
    <t>Основное мероприятие "Осуществление полномочий по составлению (измепнению) списков кандидатов в присяжные заседатели федеральных судов общей юрисдикции в Российской Федерации"</t>
  </si>
  <si>
    <t>Основное мероприятие "Организация и осуществление деятельности по опеке и попечительству в области здравоохранения"</t>
  </si>
  <si>
    <t>Основное мероприятие "Создание и организация деятельности комиссий по делам несовершеннолетних  и защите их прав"</t>
  </si>
  <si>
    <t>Основное мероприятие "Обеспечение деятельности депутатов Думы Ставропольского края и их помощников в избирательном округе"</t>
  </si>
  <si>
    <t>Основное мероприятие "Формирование, содержание и использование Архивного фонда Ставропольского края"</t>
  </si>
  <si>
    <t>Основное мероприятие "Осуществление отдельных государственных полномочий  Ставропольского края по созданию административных комиссий"</t>
  </si>
  <si>
    <t>Основное мероприятие "Межбюджетные трансферты из бюджетов муниципальных районов, передаваемые бюджетами поселений на осуществление части полномочий по решению вопросов местного значения в соответствии с заключенными соглашениями"</t>
  </si>
  <si>
    <t>Основное мероприятие "Прочие расходы в рамках деятельности администрации Ипатовского городского округа Ставропольского края"</t>
  </si>
  <si>
    <t>6.3.3.</t>
  </si>
  <si>
    <t>6.5.5.</t>
  </si>
  <si>
    <t>6.5.6.</t>
  </si>
  <si>
    <t>6.5.7.</t>
  </si>
  <si>
    <t>6.5.8.</t>
  </si>
  <si>
    <t>6.5.9.</t>
  </si>
  <si>
    <t>6.5.10.</t>
  </si>
  <si>
    <t>6.5.11.</t>
  </si>
  <si>
    <t>Муниципальная программа "Социальная поддержка граждан в Ипатовском городском округе Ставропольском крае", ВСЕГО:</t>
  </si>
  <si>
    <t>Подпрограмма "Социальное обеспечение населения и содействия развитию социально- трудовых отношений"</t>
  </si>
  <si>
    <t>Подпрограмма "Обеспечение реализации муниципальной программы "Социальная поддержка в Ипатовском городском округе Ставропольского края" и общепрограммные мероприятия"</t>
  </si>
  <si>
    <t>Муниципальная программа "Молодежь  Ипатовского городского округа Ставропольского края"</t>
  </si>
  <si>
    <t>Муниципальная программа "Развитие физической культуры и массового спорта  Ипатовского городского округа Ставропольского края"</t>
  </si>
  <si>
    <t>Основное мероприятие "Обеспечение деятельности муниципального бюджетного учреждения по физической культуре и спорту "Детский спортивно- оздоровительный парк"</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</si>
  <si>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 "</t>
  </si>
  <si>
    <t>Основное мероприятие "Организация и проведение праздничных мероприятий"</t>
  </si>
  <si>
    <t>Основное мероприятие "Расходы, связанные с исполнением переданых полномочий"</t>
  </si>
  <si>
    <t>11.2.</t>
  </si>
  <si>
    <t>Подпрограмма "Обеспечение реализации программы администрации Ипатовского городского округа Ставропольского края и иных мероприятий"</t>
  </si>
  <si>
    <t>Основное мероприятие "Расходы, связанные с исполнением переданных полномочий"</t>
  </si>
  <si>
    <t>Подпрограмма "Градостроительство и архитектура Ипатовского городскогом округа Ставропольского края"</t>
  </si>
  <si>
    <t>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Ипатовского городского округа Ставропольского края"</t>
  </si>
  <si>
    <t>Основное мероприятие "Информационно- аналитическая деятельность по профилактике терроризма и экстремизма"</t>
  </si>
  <si>
    <t>Основное мероприятие "Организация проведения работ по благоустройству общественных и дворовых территорий Ипатовского городского округа"</t>
  </si>
  <si>
    <t>Задача 1. Повышение занятости, уровня качества жизни населения, проживающего в сельской местности Ипатовского городского округа Ставропольского края</t>
  </si>
  <si>
    <t>Количество благоустроенных дворовых территорий</t>
  </si>
  <si>
    <t>Количество благоустроенных общественных территорий</t>
  </si>
  <si>
    <t>4.1.4.</t>
  </si>
  <si>
    <t>4.1.5.</t>
  </si>
  <si>
    <t>4.1.6.</t>
  </si>
  <si>
    <t>4.2.3.</t>
  </si>
  <si>
    <t>4.2.4.</t>
  </si>
  <si>
    <t>4.2.5.</t>
  </si>
  <si>
    <t>4.1.7.</t>
  </si>
  <si>
    <t>4.1.8.</t>
  </si>
  <si>
    <t>4.1.9.</t>
  </si>
  <si>
    <t>4.1.10.</t>
  </si>
  <si>
    <t>4.1.11.</t>
  </si>
  <si>
    <t>4.1.12.</t>
  </si>
  <si>
    <t>4.1.13.</t>
  </si>
  <si>
    <t>4.2.6.</t>
  </si>
  <si>
    <t>4.2.7.</t>
  </si>
  <si>
    <t>4.2.8.</t>
  </si>
  <si>
    <t>5.1.2.</t>
  </si>
  <si>
    <t>5.1.3.</t>
  </si>
  <si>
    <t>5.1.4.</t>
  </si>
  <si>
    <t>5.1.5.</t>
  </si>
  <si>
    <t>5.1.6.</t>
  </si>
  <si>
    <t>5.1.7.</t>
  </si>
  <si>
    <t>7.1.3.</t>
  </si>
  <si>
    <t>7.1.4.</t>
  </si>
  <si>
    <t>8.1.3.</t>
  </si>
  <si>
    <t>5.1.8.</t>
  </si>
  <si>
    <t>6.2.3.</t>
  </si>
  <si>
    <t>6.2.4.</t>
  </si>
  <si>
    <t>6.2.5.</t>
  </si>
  <si>
    <t>6.2.6.</t>
  </si>
  <si>
    <t>6.2.7.</t>
  </si>
  <si>
    <t>6.2.8.</t>
  </si>
  <si>
    <t>6.2.9.</t>
  </si>
  <si>
    <t>6.2.10.</t>
  </si>
  <si>
    <t>6.3.4.</t>
  </si>
  <si>
    <t>6.3.5.</t>
  </si>
  <si>
    <t>6.4.4.</t>
  </si>
  <si>
    <t>8.1.4.</t>
  </si>
  <si>
    <t>10.1.5.</t>
  </si>
  <si>
    <t>10.1.6.</t>
  </si>
  <si>
    <t>10.2.3.</t>
  </si>
  <si>
    <t>12.4.1.</t>
  </si>
  <si>
    <t>Задача 4. Предоставление услуг физическим и юридическим лицам в области градостроительной деятельности</t>
  </si>
  <si>
    <t>13.2.2.</t>
  </si>
  <si>
    <t>13.2.3.</t>
  </si>
  <si>
    <t>13.2.4.</t>
  </si>
  <si>
    <t>14.1.2.</t>
  </si>
  <si>
    <t>14.1.3.</t>
  </si>
  <si>
    <t xml:space="preserve"> о степени выполнения основных мероприятий подпрограмм, мероприятий и контрольных событий муниципальных Программ Ипатовского городского округа Ставропольского края</t>
  </si>
  <si>
    <t>Муниципальная программа "Развитие жилищно- коммунального и дорожного хозяйства, защита населения и территории от чрезвычайных ситуаций в Ипатовском городском округе Ставропольского края"</t>
  </si>
  <si>
    <t>Цель 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</si>
  <si>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Подпрограмма "Энергосбережение и повышение энергетической эффективности"</t>
  </si>
  <si>
    <t>Количество содержанных мест захоронения</t>
  </si>
  <si>
    <t>Количество вывезенных твердых коммунальных отходов с общественных территорий Ипатовского городского округа Ставропольского края</t>
  </si>
  <si>
    <t>тыс.м. куб.</t>
  </si>
  <si>
    <t>Количество работающих световых фонарей уличного освещения</t>
  </si>
  <si>
    <t>3.2.6.</t>
  </si>
  <si>
    <t>3.2.7.</t>
  </si>
  <si>
    <t>Количество приобретенной комунальной техники для нужд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</si>
  <si>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в Ипатовском муниципальном районе Ставропольского края»</t>
  </si>
  <si>
    <t>Цель подпрограммы- Создание условий по обеспечению защиты населения и территории Ипатовского района от чрезвычайных ситуаций, предупреждение и ликвидации последствий чрезвычайных ситуаций природного и техногенного характера</t>
  </si>
  <si>
    <t>Количество фактов реагирования на чрезвычайные ситуации</t>
  </si>
  <si>
    <t>Задача 1. Повышение защищенности населения и территорий Ипатовского района от чрезвычайных ситуаций и безопасности людей</t>
  </si>
  <si>
    <t>3.3.3.</t>
  </si>
  <si>
    <t>3.3.4.</t>
  </si>
  <si>
    <t>Количество зданий пожарных депо в которых проведен капитальный ремонт</t>
  </si>
  <si>
    <t>Подпрограмма  «Комплексное развитие систем коммунальной инфраструктуры»</t>
  </si>
  <si>
    <t>Цель подпрограммы- Развитие и модернизация коммунально инфраструктуры Ипатовского городского округа</t>
  </si>
  <si>
    <t>Задача 2. Строительство объектов газоснабжения</t>
  </si>
  <si>
    <t>Количество построенных объектов газоснабжения</t>
  </si>
  <si>
    <t>Задача 3. Обеспечение (актуализация) схем теплоснабжения, водоснабжения и водоотведения</t>
  </si>
  <si>
    <t>3.4.3.</t>
  </si>
  <si>
    <t>Количество разработанных (актуализированных) схем теплоснабжени, водоснабжения и водоотведения</t>
  </si>
  <si>
    <t>2317</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</si>
  <si>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</si>
  <si>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Подпрограмма  «Развитие сети дошкольных образовательных организаций в Ипатовском городском округе Ставропольского краяя»</t>
  </si>
  <si>
    <t>Задача 1.Сокращение дефицита мест в муниципальных дошкольных образовательных организациях Ипатовского городского округа Ставропольского края за счет расширения их сети</t>
  </si>
  <si>
    <t>Подпрограмма "Развитие  дошкольного, общего и дополнительного образования в  Ипатовском городском округе Ставропольского края"</t>
  </si>
  <si>
    <t>Обеспечение предоставления бесплатного дошкольного образования</t>
  </si>
  <si>
    <t xml:space="preserve">Контрольное событие 2: "Количество дошкольных образовательных организаций имеющих доступ к сети "Интернет" </t>
  </si>
  <si>
    <t>Контрольное событие1: "Расходы в рамках обеспечения деятельности дошкольных образовательных организациях администрации Ипатовского городского округа Ставропольского края"</t>
  </si>
  <si>
    <t>Контрольное событие 3: "Количество сотрудников образовательных организаций дошкольного образования, повысивших свою квалификацию"</t>
  </si>
  <si>
    <t>Контрольное событие 4: «Количество дошкольных образовательных организаций в которых выполнена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</si>
  <si>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Контрольное событие 5: «Количество граждан, получающих компенсацию части платы, взимаемой с родителей (законных представителей) за присмотр и уход за детьми».</t>
  </si>
  <si>
    <t>Контрольное событие 6: «Количество педагогических работников дошкольных 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</si>
  <si>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7: «Расходы,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t>
  </si>
  <si>
    <t xml:space="preserve">                                                                                                                          Задача 2. Укрепление материально – технической базы муниципальных образовательных организаций</t>
  </si>
  <si>
    <t>Обеспечение предоставления бесплатного общего образования детей</t>
  </si>
  <si>
    <t>Контрольное событие 1: «Расходы на обеспечение деятельности (оказанием услуг) муниципальных учреждений».</t>
  </si>
  <si>
    <t>Контрольное событие 2: «Общая площадь территорий летних оздоровительных лагерей дневного пребывания детей, подвергшихся акарицидным обработкам».</t>
  </si>
  <si>
    <t>Контрольное событие 3: «Количество детей из малообеспеченных и многодетных семей, детей – сирот, детей, находящихся в социально – опасном положении и в трудной жизненной ситуации, охваченным 2-разовым горячим питанием».</t>
  </si>
  <si>
    <t>Контрольное событие 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</si>
  <si>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Контрольное событие 5: «Количество общеобразовательных организаций, в которых созданы условия для развития информационного пространства».</t>
  </si>
  <si>
    <t>Контрольное событие 6: «Количество сотрудников общеобразовательных организаций, повысивших свою квалификацию».</t>
  </si>
  <si>
    <t>Контрольное событие 9: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t>
  </si>
  <si>
    <t>Контрольное событие 11: «Доля отремонтированных кровель в общем количестве кровель, требующих капитального ремонта в муниципальных общеобразовательных организациях».</t>
  </si>
  <si>
    <t xml:space="preserve"> Задача 3. Создание условий для воспитания и дополнительного образования детей</t>
  </si>
  <si>
    <t>Обеспечение предоставления бесплатного дополнительного образования детей</t>
  </si>
  <si>
    <t>Контрольное событие 1: «Расходы, связанные с обеспечением деятельности (оказанием услуг) муниципальных образовательных организаций дополнительного образования».</t>
  </si>
  <si>
    <t>Контрольное событие 3: «Общая численность обучающихся 5-11 классов, принявших участие в спортивных мероприятиях различного уровня».</t>
  </si>
  <si>
    <t>Контрольное событие 4: «Количество организаций дополнительного образования, в которых созданы условия для развития информационного пространства».</t>
  </si>
  <si>
    <t>Контрольное событие 5: «Количество сотрудников организаций дополнительного образования, повысивших свою уровень на курсах различной типологии».</t>
  </si>
  <si>
    <t>Задача 4. Создание условий для организации отдыха обучающихся и воспитанников в каникулярное время</t>
  </si>
  <si>
    <t xml:space="preserve">Организация отдыха детей и подростков в каникулярное время </t>
  </si>
  <si>
    <t>Контрольное событие 1: «Расходы, связанные с обеспечением деятельности (оказанием услуг) летних оздоровительных организаций (загородного центра)».</t>
  </si>
  <si>
    <t>Контрольное событие 2: «Количество детей и подростков, охваченных 2-разовым горячим питанием в летних оздоровительных лагерях дневного пребывания детей».</t>
  </si>
  <si>
    <t>Контрольное событие 3: «Количество граждан, получивших компенсацию части платы стоимости путевки в загородный центр для детей и подростков»</t>
  </si>
  <si>
    <t>Контрольное событие 4: «Количество летних оздоровительных организаций (загородный центр)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</si>
  <si>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Обеспечение реализации общепрограммных мероприятий</t>
  </si>
  <si>
    <t>Контрольное событие 1: «Количество обучающихся, принявших участие в спортивных и военно-спортивных мероприятиях».</t>
  </si>
  <si>
    <t>Контрольное событие 2: «Количество выпускников, освоивших образовательные программы основного общего и среднего общего образования, получивших аттестат».</t>
  </si>
  <si>
    <t xml:space="preserve">Контрольное событие 3: «Количество обучающихся в общеобразовательных организациях , принявших участие в олимпиадах, слетах, конкурсах, конференциях, интеллектуальных состязаниях и др». </t>
  </si>
  <si>
    <t>Контрольное событие 4: «Количество единиц компьютерной техники, приобретенных образовательными организациями».</t>
  </si>
  <si>
    <t>Контрольное событие 5: «Количество педагогов, ставших победителями и призерами в краевых этапах конкурсов профессионального (педагогического) мастерства».</t>
  </si>
  <si>
    <t>Контрольное событие 6: «Количество сотрудников органа управления образованием, муниципальной методической службы образовательных организаций, повысивших свою квалификацию».</t>
  </si>
  <si>
    <t>Контрольное событие 7: «Количество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t>
  </si>
  <si>
    <t>Контрольное событие 8:«Удельный вес образовательных организаций, реализующих казачий компонент, в общей численности образовательных организаций».</t>
  </si>
  <si>
    <t>Подпрограмма «Пожарная безопасность образовательных организаций  Ипатовского городского округа Ставропольского края»</t>
  </si>
  <si>
    <t>Мероприятия по предотвращению  пожаров в зданиях образовательных организаций Ипатовского городского округа Ставропольского края</t>
  </si>
  <si>
    <t>Подпрограмма 4. «Обеспечение реализации муниципальной программы «Развитие  образования в  Ипатовском городском округе Ставропольского края»</t>
  </si>
  <si>
    <t xml:space="preserve">Задача 1. Обеспечение деятельности по реализации муниципальной программы «Развитие  образования в Ипатовском городском округе Ставропольского края» </t>
  </si>
  <si>
    <t>Контрольное событие 1: «Количество образовательных организаций, в которых произведена обработка огнезащитным составом деревянных конструкций зданий».</t>
  </si>
  <si>
    <t>Контрольное событие 2: «Количество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</si>
  <si>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Контрольное событие 3: «Число образовательных организаций, в которых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t>
  </si>
  <si>
    <t>Контрольное событие 4: «Число образовательных организаций, в которых произведен, ремонт источников противопожарного водоснабжения в текущем году».</t>
  </si>
  <si>
    <t>Контрольное событие 5: «Число образовательных организаций, в которых произведен ремонт и замена электропроводки в текущем году».</t>
  </si>
  <si>
    <t>Подпрограмма «Благоустройство территории Ипатовского городского округа Ставропольского края»</t>
  </si>
  <si>
    <t>Организация и содержание мест захоронения</t>
  </si>
  <si>
    <t>Организация деятельности по сбору и транспортированию твердых коммунальных отходов</t>
  </si>
  <si>
    <t>Расходы на уличное освещение</t>
  </si>
  <si>
    <t>Мероприятия по благоустройству</t>
  </si>
  <si>
    <t>Благоустройство парковой зоны</t>
  </si>
  <si>
    <t xml:space="preserve">Участие в программе поддержки местных инициатив Ставропольского края
</t>
  </si>
  <si>
    <t>Закупка коммунальной техники</t>
  </si>
  <si>
    <t>Подпрограмма «Развитие и совершенствование гражданской обороны и защиты населения, территории от чрезвычайных ситуаций в Ипатовском городском округе Ставропольского края»</t>
  </si>
  <si>
    <t>Участие в программе поддержки местных инициатив Ставропольского края</t>
  </si>
  <si>
    <t>Подпрограмма «Комплексное развитие систем коммунальной инфраструктуры»</t>
  </si>
  <si>
    <t>Улучшение системы водоснабжения на территории Ипатовского городского округа Ставропольского края</t>
  </si>
  <si>
    <t>мероприятия в рамках выполнения контрольного события не выполнены по причине отсутсвия финансирования в отчетном году</t>
  </si>
  <si>
    <t>Газификация населенных пунктов Ипатовского городского округа Ставропольского края</t>
  </si>
  <si>
    <t>Подпрограмма «Обеспечение реализации Программы и иных мероприятий»</t>
  </si>
  <si>
    <t>участнику Программы</t>
  </si>
  <si>
    <t>Количество экземпляров библиотечного фонда муниципальных библиотек Ипатовского городского округа на 1000 человек населения</t>
  </si>
  <si>
    <t>В рамках выполнения контрольного события в отчетном году  проведена уборка 51 места захоронение общей площадью 197,5 га.</t>
  </si>
  <si>
    <t xml:space="preserve">Цель Программы: Обеспечение сбалансированности и устойчивости бюджета Ипатовского городского округа Ставропольского края   </t>
  </si>
  <si>
    <t xml:space="preserve">Задача 1. Повышение качества управления бюджетным процессом                                                </t>
  </si>
  <si>
    <t xml:space="preserve">Достижение устойчивой положительной динамики поступления налоговых и неналоговых доходов                                     </t>
  </si>
  <si>
    <t xml:space="preserve">Обеспечение долгосрочной  устойчивости и сбалансированности бюджета Ипатовского городского округа Ставропольского края </t>
  </si>
  <si>
    <t>Проведение оценки качества финансового менеджмента главных администраторов средств бюджета Ипатовского городского  округа</t>
  </si>
  <si>
    <t>Проведение оценки эффективности реализации муниципальных программ</t>
  </si>
  <si>
    <t xml:space="preserve">Повышение эффективности распределения бюджетных средств и качества бюджетного планирования     </t>
  </si>
  <si>
    <t xml:space="preserve">Повышение эффективности предоставления муниципальных услуг и оптимизация бюджетных расходов </t>
  </si>
  <si>
    <t>Совершенствование системы муниципального финансового контроля с целью ориентации на оценку эффективности бюджетных расходов</t>
  </si>
  <si>
    <t>Подготовка информации в формате "Бюджет для граждан"</t>
  </si>
  <si>
    <t xml:space="preserve">Мониторинг размещения муниципальными учреждениями        
актуальной информации на официальном сайте в               
информационно-телекоммуникационной сети "Интернет"         
www.bus.gov.ru в полном объеме;
</t>
  </si>
  <si>
    <t>Цель Программы 2: Рациональное управление средствами местного бюджета, повышение эффективности бюджетных расходов</t>
  </si>
  <si>
    <t>Подпрограмма 1. Повышение  качества управления муниципальными финансами в Ипатовском городском округе Ставропольского края</t>
  </si>
  <si>
    <t xml:space="preserve">Подпрограмма  "Повышение эффективности расходов  бюджета  Ипатовского городского округа Ставропольского края"                                             </t>
  </si>
  <si>
    <t>Оптимизация бюджетных расходов на содержание органов местного самоуправления (органов местной администрации)</t>
  </si>
  <si>
    <t xml:space="preserve">Задача 1. Выявление и сокращение неэффективных направлений расходов, в том числе расходов на муниципальное управление                                          </t>
  </si>
  <si>
    <t xml:space="preserve">Применение современных приемов и методов при планировании бюджета Ипатовского городского округа    </t>
  </si>
  <si>
    <t>Проведение инвентаризации с целью перепрофилирования или отчуждения непрофильных активов</t>
  </si>
  <si>
    <t>Обеспечение публичности информации о результатах деятельности муниципальных учреждений</t>
  </si>
  <si>
    <t xml:space="preserve">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</si>
  <si>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Централизация бюджетного (бухгалтерского) учета и отчетности</t>
  </si>
  <si>
    <t>Развитие внебюджетной деятельности муниципальных учреждений</t>
  </si>
  <si>
    <t xml:space="preserve">Подпрограмма  "Обеспечение реализации муниципальной программы и общепрограммные мероприятия"                                             </t>
  </si>
  <si>
    <t>Расходы за 2018 год ( тыс.рублей)</t>
  </si>
  <si>
    <t>Контрольное событие 2: "Принятие решения о внесении изменений в решение Думы ИГО СК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налога на имущество физических лиц, земельного налога"</t>
  </si>
  <si>
    <t>Контрольное мероприятие 1: "Утверждение бюджетного прогноза ИГО СК на долгосрочный период"</t>
  </si>
  <si>
    <t>Контрольное событие 2: "Адресная работа с руководителями хозяйствующих субъектов в рамках межведомственных комиссий, рабочих групп и совещаний по обеспечению своевременного и полного выполнения обязательств перед бюджетом"</t>
  </si>
  <si>
    <t>Контрольное событие 3: "Осуществление анализа действующей сети муниципальных унитарных предприятий, разработка предложений по повышению эффективности их деятельности"</t>
  </si>
  <si>
    <t>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t>
  </si>
  <si>
    <t>Контрольное событие 2: "Контроль за разработкой проектов муниципальных программ округа"</t>
  </si>
  <si>
    <t>Контрольное событие 3: "Мониторинг ритмичности кассовых расходов "</t>
  </si>
  <si>
    <t>Контрольное событие : "Формирование рейтинга оценки качества финансового менеджмента ГРБС"</t>
  </si>
  <si>
    <t>Контрольное событие 1: "Контроль за корректировкой муниципальных программ и поддержании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t>
  </si>
  <si>
    <t>Контрольное событие 1: "Приведение в соответствие с требованиями Бюджетного кодекса Российской Федерации Порядок формирования и финансового обеспечения муниципального задания на оказание муниципальных услуг (выполнение работ) муниципальными учреждениями"</t>
  </si>
  <si>
    <t>Контрольное событие 2: "Мониторинг разработки стандартов качества оказания муниципальных услуг, актуальности сведений в отношении услуг, оказываемых учреждениями в  региональном перечне (классификаторе) государственных (муниципальных) услуг (работ)"</t>
  </si>
  <si>
    <t>Контрольное событие : "Принятие муниципального правового акта, предусматривающего утверждение плана мероприятий по оптимизации расходов местного бюджета округа "</t>
  </si>
  <si>
    <t>Контрольное событие 1: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 бюджетных, автономных учреждений, унитарных предприятий "</t>
  </si>
  <si>
    <t>Контрольное событие 2: "Проведение обучающих семинаров "</t>
  </si>
  <si>
    <t>Контрольное событие: "Постоянный мониторинг финансовым управлением наполнения и актуализация данных о муниципальных услугах, муниципальных работах, муниципальных учреждениях Ипатовского городского округа  на официальном сайте Российской Федерации для размещения информации о государственных и муниципальных учреждениях (bus.gov.ru)"</t>
  </si>
  <si>
    <t xml:space="preserve">Контрольное событие : "Отчуждение или перепрофилирование имущества не соответствующего  обеспечению деятельности органов местного самоуправления округа"
</t>
  </si>
  <si>
    <t>Контрольное событие : "Проверка отчетов муниципальных учреждений округа о результатах финансово-хозяйственной деятельности"</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</si>
  <si>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 </t>
  </si>
  <si>
    <t>Контрольное событие : "Мониторинг поступлений доходов от оказания  платных услуг и иной приносящей доход деятельности муниципальных учреждений культуры и образования городского округа"</t>
  </si>
  <si>
    <t xml:space="preserve">рейтинг Ипатовского городского округа Ставропольского края по качеству управления муниципальными финансами-1;
 Соблюдение предельной штатной численности работников администрации Ипатовского городского округа Ставропольского края-1
</t>
  </si>
  <si>
    <t xml:space="preserve">рейтинг Ипатовского городского округа Ставропольского края по качеству управления муниципальными финансами-1;
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имущества-1
</t>
  </si>
  <si>
    <t xml:space="preserve">рейтинг Ипатовского городского округа Ставропольского края по качеству управления муниципальными финансами-1;
Открытый доступ к информации о плановых и фактических результатах финансовой деятельности муниципальных учреждений-1;
</t>
  </si>
  <si>
    <t xml:space="preserve">Задача 2. Повышение эффективности деятельности муниципальных учреждений и предприятий
                                         </t>
  </si>
  <si>
    <t xml:space="preserve">рейтинг Ипатовского городского округа Ставропольского края по качеству управления муниципальными финансами-1;
Обеспечение взаимосвязи сводных показателей муниципального задания с муниципальными  программами-1; 
Доля муниципальных услуг, для которых утверждены стандарты качества их оказания-100,0%
</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</si>
  <si>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муниципального района Ставропольского края обоснований бюджетных ассигнований на очередной финансовый год и плановый период"
</t>
  </si>
  <si>
    <t xml:space="preserve"> Муниципальная программа "Управление имуществом Ипатовского городского округа Ставропольского края"</t>
  </si>
  <si>
    <t xml:space="preserve">Подпрограмма  "Повышение эффективности управления муниципальным имуществом и земельными ресурсами"                                             </t>
  </si>
  <si>
    <t xml:space="preserve">Задача 1. Обеспечение  эффективного и рационального использования  имущества и земельных ресурсов, способствующих пополнению доходной части бюджета Ипатовского городского округа и оптимизации расходов бюджета Ипатовского  городского округа на содержание имущества                                      </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</si>
  <si>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</si>
  <si>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Цель  Программы : Достижение наивысших показателей по обеспечению полномочий в сфере управления имуществом и землей</t>
  </si>
  <si>
    <t>Контрольное событие 5: "Заключение договоров по кадастровым работам"</t>
  </si>
  <si>
    <t>Контрольное событие 6: "Заключение договора по уплате взноса на капитальный ремонт общего имущества в многоквартирном доме"</t>
  </si>
  <si>
    <t>Цель 1 программы: Создание благоприятных условий для развития малого и среднего предпринимательства в Ипатовском округе Ставропольского края</t>
  </si>
  <si>
    <t>Подпрограмма 1 «Развитие малого и среднего предпринимательства на территории Ипатовского городского округа Ставропольского края»</t>
  </si>
  <si>
    <t>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</si>
  <si>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Контрольное событие: «Количество районных, краевызх мероприятий проводимых в рамках поддержки малого и среднего предпринимательства в которых приняли участие хозяйствующие субъекты, осуществляющие свою деятельность на территории Ипатовского городского округа».</t>
  </si>
  <si>
    <t>Контрольное событие: «Количество  субъектов малого и среднего предпринимательства Ипатовского округа  воспользовавшихся  финансовой поддержкой за счет средств бюджета Ипатовского городского округа Ставропольского края»</t>
  </si>
  <si>
    <t>Контрольное событие: «Количество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t>
  </si>
  <si>
    <t>Цель 2 программы: Развитие сферы потребительского рынка на территории Ипатовского городского округа Ставропольского края и повышение доступности товаров и услуг для населения района</t>
  </si>
  <si>
    <t>Подпрограмма 2 "Развитие сферы потребительского рынка на территории Ипатовского городского округаСтавропольского края"</t>
  </si>
  <si>
    <t>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</si>
  <si>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Создание условий для развития потребительского рынка Ипатовского городского округа, принятие своевременных мер по совершенствованию сферы потребительского рынка Ипатовского округа</t>
  </si>
  <si>
    <t>Контрольное событие: «Количество привлеченных специалистов сферы торговли, общественного питания и бытового обслуживания к  участию в конкурсах, семинарах по вопросам профессиональной деятельности»</t>
  </si>
  <si>
    <t>Контрольное событие: «Количество изготовленных информационных материалов по вопросам торговли, общественного питания и бытового обслуживания и защиты прав потребителей»</t>
  </si>
  <si>
    <t>Задача 3.Осуществление муниципального контроля в области торговой деятельности на территории Ипатовского го-родского округа Ставропольского края</t>
  </si>
  <si>
    <t>Контроль за осуществлением торговой деятельности на территории округа в соответствии с законодательством</t>
  </si>
  <si>
    <t>Доля проведенных плановых проверок в установленные сроки в общем количестве запланированных в отчетном периоде составило 0</t>
  </si>
  <si>
    <t>Контрольное событие: «Количество проведенных плановых проверок в области розничной продажи алкогольной продукции на территории округа в установленные сроки»</t>
  </si>
  <si>
    <t>Задача 4.Создание и совершенствование условий для эффективной защиты прав потребителей в Ипатовском городском округе Ставропольского края в соответствии с действующим законодательством о защите прав потребителей, повышение уровня правовой грамотности и формирование у населения навыков рационального потребительского поведения</t>
  </si>
  <si>
    <t>Повышение социальной защищенности граждан Ипатовского округа, обеспечение сбалансированной защиты интересов потребителей</t>
  </si>
  <si>
    <t>Контрольное событие: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t>
  </si>
  <si>
    <t>Снижение количества нарушений в сфере потребительского рынка, повышение уровня защищенности потребителей от действий недобросовестных продавцов, производителей товаров, исполнителей услуг (работ) посредством комплекса мер, направленных на предупреждение нарушений прав потребителей</t>
  </si>
  <si>
    <t>Контрольное событие: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</si>
  <si>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 xml:space="preserve">Повышение грамотности населения за счет мероприятий информационно-просветительского характера, направленных на просвещение и популяризацию вопросов защиты прав потребителей </t>
  </si>
  <si>
    <t>Контрольное событие: «Количество информационных материалов, опубликованных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городского округа Ставропольского края»</t>
  </si>
  <si>
    <t>Цель 3 программы: Формирование благоприятного инвестиционного климата и положительного имиджа Ипатовского городского округа Ставропольского края</t>
  </si>
  <si>
    <t>Подпрограмма 3 "Формирование благоприятного инвестиционного климата и положительного имиджа Ипатовскогогородского округа Ставропольского края"</t>
  </si>
  <si>
    <t>Задача 1.Повышение инвестиционной привлекательности Ипатовского городского округа Ставропольского края</t>
  </si>
  <si>
    <t>Контрольное событие: «Количество специалистов администрации округа, прошедших обучение по вопросам развития инвестиционной деятельности, количество информационных материалов, баннеров, изготовленных с целью позиционирования инвестиционной деятельности»</t>
  </si>
  <si>
    <t>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мгородском округе Ставропольского края</t>
  </si>
  <si>
    <t>Задача 3. Обеспечение устойчивого  социально-экономического развития Ипатовского городского округа Ставропольского края, в целях создания положительного имиджа и продвижения инвестиционного потенциала Ипатовского городского округа</t>
  </si>
  <si>
    <t xml:space="preserve">Организация и проведение мероприятий, способствующих продвижению товаров,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  
</t>
  </si>
  <si>
    <t>Контрольное событие: «Количество хозяйствующих субъектов Ипатовского округа, принявших участие в мероприятиях, способствующих продвижению товаров и услуг за пределы Ставропольского края»</t>
  </si>
  <si>
    <t>Цель 4 программы: «Снижение административных барьеров в Ипатовском городском округе Ставропольского края»</t>
  </si>
  <si>
    <t>Подпрограмма 4 "Снижение административных барьеров, оптимизация и повышение качества предоставления государственных и муниципальных услуг в Ипатовском мгородском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</si>
  <si>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Организация предоставления государственных и муниципальных услуг по принципу «одного окна» на базе муниципального казенного учреждения «Многофункциональный центр предоставления государственных и муниципальных услуг» Ипатовского района Ставропольского края (далее -МФЦ)</t>
  </si>
  <si>
    <t>Обеспечение деятельности муниципального казенного учреждения «Многофункциональный центр предоставления государственных и муниципальных услуг» в г.Ипатово</t>
  </si>
  <si>
    <t>Проведение мониторинга качества и доступности государственных и муниципальных услуг в Ипатовском городском округе Ставропольского края</t>
  </si>
  <si>
    <t>Оптимизация предоставления государственных и муниципальных услуг в Ипатовском городском округе Ставропольского края</t>
  </si>
  <si>
    <t>Контрольное событие: «Количество муниципальных услуг Ипатовского городского округа Ставропольского края, переведенных в электронную форму»</t>
  </si>
  <si>
    <t>Цель 5 программы: Обеспечение реализации программы администрации Ипатовского городского округа Ставропольского края  и иных мероприятий</t>
  </si>
  <si>
    <t>Задача 1.Обеспечение расходов финансирования на реализацию Программы за счет средств бюджета Ипатовского городского округа Ставропольского края, а также за счет средств субвенций краевого бюджета в бюджете Ипатовского городского округа Ставропольского края, в том числе  на выполнение переданных полномочий.</t>
  </si>
  <si>
    <t>Глава муниципального образования</t>
  </si>
  <si>
    <t>Расходы в рамках обеспечения деятельности администрации Ипатовского городского округа Ставропольского края</t>
  </si>
  <si>
    <t>Расходы, связанные с обеспечением деятельности (оказанием услуг) в области хозяйственно- технического обеспечения</t>
  </si>
  <si>
    <t>Контрольное событие: «Обеспечение расходов связанных с обеспечением деятельности (оказанием услуг) в области хозяйственно- технического обеспечения»</t>
  </si>
  <si>
    <t>Осуществление полномочий по составлению (изменеию) списков кандидатов в присяжные заседатели федеральных судов общей юрисдикции в Российской Федерации</t>
  </si>
  <si>
    <t>Контрольное событие: «Обеспечение расходов для осуществления полномочий по составлению (изменению) списков кандидатов в присяжные заседатели федеральных судов общей юрисдикции в Российской Федерации»</t>
  </si>
  <si>
    <t>Организация и осуществление деятельности по опеке и попечительству в области здравоохранения</t>
  </si>
  <si>
    <t>Контрольное событие: «Обеспечение расходов по организации и осуществлению деятельности по опеке и попечительству в области здравоохранения»</t>
  </si>
  <si>
    <t>Обеспечение деятельности комиссий по делам несовершеннолетних и защите их прав</t>
  </si>
  <si>
    <t>контрольное событие в рамках обеспечения деятельности комиссий по делам несовершеннолетних и их защите, способствующих снижению количества правонарушений, совершенных несовершеннолетними гражданами выполнено на 100,0%.</t>
  </si>
  <si>
    <t>Контрольное событие: «Обеспечение деятельности комиссий по делам несовершеннолетних и их защите, способствующих снижению количества правонарушений, совершенных несовершеннолетними гражданами»</t>
  </si>
  <si>
    <t>Обеспечение деятельности депутатов Думы Ставропольского края и их помощников в избирательном округе</t>
  </si>
  <si>
    <t>Контрольное событие: «Обеспечение расходов для осуществления деятельности депутатов Думы Ставропольского края и их помощников в избирательном округе»</t>
  </si>
  <si>
    <t>Формирование, содержание и использование Архивного фонда Ставропольского края</t>
  </si>
  <si>
    <t>контрольное событие в рамках обеспечения расходов для выполнения управленческих функций по формированию, содержанию и использованию Архивного фонда Ставропольского края выполнено на 100,0%.</t>
  </si>
  <si>
    <t>Контрольное событие: «Обеспечение расходов для выполнения управленческих функций по формированию, содержанию и использованию Архивного фонда Ставропольского края»</t>
  </si>
  <si>
    <t>Осуществление отдельных государственных полномочий Ставропольского края по созданию административных комиссий</t>
  </si>
  <si>
    <t>Контрольное событие: «Обеспечение расходов для осуществления отдельных государственных полномочий Ставропольского края по созданию административных комиссий»</t>
  </si>
  <si>
    <t>Межбюджетные трансферты из бюджетов муниципальных районов, передаваемые бюджетам поселений на осуществление части полномочий по решению вопросов местного значения в соответствии с заключенными соглашениями</t>
  </si>
  <si>
    <t>Контрольное событие не выполнено, по причине отсутствия межбюджетных трансфертов из бюджета городского округа, передаваемыхбюджетам поселений на осуществление части полномочий по решению вопросов местного значения в соответствии с заключенными соглашениями</t>
  </si>
  <si>
    <t>Контрольное событие: «Обеспечение расходов по межбюджетным трансфертам из бюджетов муниципальных районов, передаваемых бюджетам поселений на осуществление части полномочий по решению вопросов местного значения в соответствии с заключенными соглашениями»</t>
  </si>
  <si>
    <t>Прочие расходы в рамках обеспечения деятельности администрации Ипатовского городского округа Ставропольского края</t>
  </si>
  <si>
    <t>Контрольное событие: «Обеспечение прочих расходов в рамках обеспечения деятельности администрации Ипатовского городского округа Ставропольского края»</t>
  </si>
  <si>
    <t>Цель Программы: Создание условий для реализации конституционных прав граждан в сфере культуры в Ипатовском городском округе Ставропольского края</t>
  </si>
  <si>
    <t>Задача 1. Создание условий для обеспечения населения Ипатовского городского округа услугами по организации досуга и развития художественного творчества</t>
  </si>
  <si>
    <t>Организация культурного досуга населения</t>
  </si>
  <si>
    <t>Контрольное событие 1: «Осуществление расходов на обеспечение деятельности межпоселенческого муниципального бюджетного учреждения культуры «Культурно-досуговый центр» Ипатовского района Ставропольского края»</t>
  </si>
  <si>
    <t>Обеспечение деятельности учреждений (оказание услуг) социально-культурных объединений</t>
  </si>
  <si>
    <t xml:space="preserve">Контрольное событие: «Обеспечение расходов по организации и осуществлению деятельности учреждений культуры Ипатовского городского округа Ставропольского края» </t>
  </si>
  <si>
    <t xml:space="preserve">Контрольное событие: «Количество учреждений культуры Ипатовского городского округа Ставропольского края, участвующих  в реализация проекта развития территорий муниципальных образований, основанных на местных инициативах» </t>
  </si>
  <si>
    <t>Осуществление библиотечного, библиографического и информационного обслуживания населения</t>
  </si>
  <si>
    <t xml:space="preserve">Контрольное событие: "Обеспечение расходов по организации и осуществлению деятельности библиотек  Ипатовского городского округа Ставропольского края"
</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</si>
  <si>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</si>
  <si>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Подпрограмма «Социальное обеспечение населения и содействие развитию социально-трудовых отношений»</t>
  </si>
  <si>
    <t>Задача 3. «Мотивация работодателей в улучшении качества коллективных договоров путем включения в них социальных гарантий, выплат, не предусмотренных законодательством 
Российской Федерации»</t>
  </si>
  <si>
    <t>Организация мероприятий в Ипатовском городском округе Ставропольского края в рамках проведения краевого конкурса «Эффективный коллективный договор – основа согласования интересов сторон социального партнерства»</t>
  </si>
  <si>
    <t>Контрольное событие: "Численность организаций, участвующих в краевом конкурсе «Эффективный коллективный договор – основа согласования сторон социального партнерства»</t>
  </si>
  <si>
    <t>Цель 2 Программы  «Создание условий для беспрепятственного доступа инвалидов и других маломобильных групп населения края к приоритетным объектам социальной инфраструктуры Ипатовского городского округа Ставропольского края»</t>
  </si>
  <si>
    <t>Цель 1 Программы  «Повышение уровня и качества жизни населения Ипатовского городского округа Ставропольского края»</t>
  </si>
  <si>
    <t>Задача1.Обеспечение доступности приоритетных объектов и услуг в приоритетных сферах жизнедеятельности инвалидов и других маломобильных групп населения Ипатовского городского округе Ставропольского края</t>
  </si>
  <si>
    <t xml:space="preserve">Адаптация приоритетных объектов и сфер жизнедеятельности  инвалидов и других маломобильных групп населения </t>
  </si>
  <si>
    <t>Подпрограмма «Обеспечение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</si>
  <si>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Обеспечение деятельности в области труда и социальной защиты населения</t>
  </si>
  <si>
    <t>Контрольное событие: «Обеспечение деятельности УТСЗН»</t>
  </si>
  <si>
    <t>Цель 1 Программы  «Создание условий для реализации конституционных прав граждан в сфере реализации молодежной политики»</t>
  </si>
  <si>
    <t>Подпрограмма «Реализация молодежной политики в Ипатовском городском округе Ставропольского края»</t>
  </si>
  <si>
    <t>Задача 1. Создание условий для организации и осуществления мероприятий по работе молодежью в Ипатовском городском округе Ставропольского края</t>
  </si>
  <si>
    <t>(+0,7)</t>
  </si>
  <si>
    <t>8.1.5.</t>
  </si>
  <si>
    <t>8.1.6.</t>
  </si>
  <si>
    <t>Контрольное событие 2: «Количество проведенных районных культурно-досуговых  мероприятий; участие в краевых культурно-досуговых мероприятиях; число культурнодосуговых мероприятий, проводимых на базе культурно–досуговых учреждений Ипатовского городского округа Ставропольского края;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t>
  </si>
  <si>
    <t>Задача 2. Создание условий для эффективной работы муниципального казенного учреждения «Центр по работе с молодежью» Ипатовского городского округа Ставропольского края</t>
  </si>
  <si>
    <t xml:space="preserve">Обеспечение деятельности муниципального казенного учреждения «Центр по работе с молодежью» Ипатовского района Ставропольского края </t>
  </si>
  <si>
    <t>Цель 2 Программы  «Создание условий для обеспечения жильем молодых семей, признанных в установленном порядке, нуждающимися в улучшении жилищных условий»</t>
  </si>
  <si>
    <t>Контрольное событие: "Осуществление расходов на обеспечение деятельности муниципального казенного учреждения «Центр по работе с молодежью» Ипатовского района Ставропольского края»</t>
  </si>
  <si>
    <t>Контрольное событие: «Количество районных мероприятий, организованных и проведенных муниципальным казенным учреждением «Центр по работе с молодежью» Ипатовского района Ставропольского края, а также количество краевых, межрегиональных и Всероссийских мероприятий, в которых приняли участие молодые граждане Ипатовского городского округа Ставропольского края»</t>
  </si>
  <si>
    <t>Подпрограмма «Обеспечение жильем молодых семей, проживающих в Ипатовском городском округе Ставропольского края»</t>
  </si>
  <si>
    <t>Задача 1. Предоставление молодым семьям социальных выплат на приобретение (строительство) жилья</t>
  </si>
  <si>
    <t>Контрольное событие: «Количество молодых семей, получивших социальные выплаты на приобретение (строительство) жилья»</t>
  </si>
  <si>
    <t xml:space="preserve">Контрольное событие 1: «Количество граждан, которым предоставлены меры социальной поддержки» </t>
  </si>
  <si>
    <t>Доля молодых граждан удовлетворительно оценивающих качество предоставления услуг муниципальным казенным учреждением «Центр по работе с молодежью» Ипатовского района Ставропольского края, в общем количестве граждан принимающих участие в ежегодном мониторинге качества предоставления услуг в сфере молодежной политики- 97,0%</t>
  </si>
  <si>
    <t>Цель 1 Программы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t>
  </si>
  <si>
    <t>Задача 1. Создание необходимых условий для приобщения всех категорий населения Ипатовского городского округа к регулярным занятиям физической культурой и спортом</t>
  </si>
  <si>
    <t>Подпрограмма «Обеспечение условий для развития физической культуры и спорта в Ипатовском городском округе Ставропольского края»</t>
  </si>
  <si>
    <t>Организация деятельности в области физической культуры и спорта</t>
  </si>
  <si>
    <t>Обеспечение деятельности муниципального бюджетного учреждения по физической культуре и спорту  «Детский спортивно-оздоровительный парк»</t>
  </si>
  <si>
    <t>Контрольное событие: «Реализация мероприятий в рамках обеспечения деятельности МБУ «Детский спортивно- оздоровительный парк»</t>
  </si>
  <si>
    <t>Обеспечение мероприятий, направленных на развитие физической культуры и спорта</t>
  </si>
  <si>
    <t>Контрольное событие: «Количество проведенных районных физкультурно-спортивных мероприятий. Количество краевых физкультурно-спортивных мероприятий, в которых принято участие»</t>
  </si>
  <si>
    <t>Контрольное событие: «Реализация мероприятий в рамках обеспечения деятельности МБУ ФКС «Прогресс»</t>
  </si>
  <si>
    <t>Задача 2. Укрепление материальной базы и инфраструктуры физической культуры и спорта Ипатовского городского округа</t>
  </si>
  <si>
    <t>Развитие физкультурно-спортивной инфраструктуры, укрепление материально-технической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t>
  </si>
  <si>
    <t>Обеспечение деятельности органа управления по физической культуре и спорту Ипатовского городского округа Ставропольского края</t>
  </si>
  <si>
    <t>Контрольное событие: «Обеспечение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t>
  </si>
  <si>
    <t>Цель 1 Программы  «Обеспечение безопасности участников дорожного движения на территории Ипатовского городского округа Ставропольского края»</t>
  </si>
  <si>
    <t>Задача 1. Проведение активной профилактической работы с участниками дорожного движения по предупреждению нарушений правил дорожного движения</t>
  </si>
  <si>
    <t>Информационное обеспечение мероприятий по повышению безопасности дорожного движения</t>
  </si>
  <si>
    <t>Контрольное событие: «Количество изготовленных информационных материалов по повышению безопасности дорожного движения»</t>
  </si>
  <si>
    <t>Обеспечение участия детей в безопасности дорожного движения</t>
  </si>
  <si>
    <t>Контрольное событие: «Количество проведенных викторин, конкурсов на знание правил дорожного движения учащимися общеобразовательных школ»</t>
  </si>
  <si>
    <t>Задача 3. Обеспечение функционирования существующей сети автомобильных дорог общего пользования на территории Ипатовского городского округа</t>
  </si>
  <si>
    <t xml:space="preserve">Улучшение условий движения и устранение аварийно опасных участков на автомобильных дорогах общего пользования  </t>
  </si>
  <si>
    <t>Проведение плановых проверок за сохранностью автомобильных дорог местного значения в установленные сроки</t>
  </si>
  <si>
    <t>Контрольное событие 1: «Количество замененных и установленных дорожных знаков»</t>
  </si>
  <si>
    <t>Контрольное событие 2: «Количество обустроенных пешеходных переходов»</t>
  </si>
  <si>
    <t>Контрольное событие 3: «Протяженность автомобильных дорог на которые изготовлены (обновлены) проекты организации дорожного движения»</t>
  </si>
  <si>
    <t>Контрольное событие: «Количество проведенных плановых проверок за сохранностью автомобильных дорог местного значения»</t>
  </si>
  <si>
    <t>Цель 2 Программы  «Обеспечение доступности услуг автотранспортного комплекса для населения Ипатовского городского округа Ставропольского края»</t>
  </si>
  <si>
    <t>Задача 1. Формирование единой сети автомобильных дорог общего пользования местного значения на территории Ипатовского городского округа Ставропольского края, обеспечивающей доступность транспортных услуг,   обеспечивающей  работоспособность транспортной системы</t>
  </si>
  <si>
    <t>Ремонт автомобильных дорог и тротуаров</t>
  </si>
  <si>
    <t>Контрольное событие: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</si>
  <si>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проверок- 0,0%</t>
  </si>
  <si>
    <t>Цель 1 Программы  «Устойчивое развитие отрасли "сельское хозяйство", способствующее повышению конкурентноспособности сельскохозяйственной продукции, произведенной в Ипатовском городском округе Ставропольского края»</t>
  </si>
  <si>
    <t xml:space="preserve">Организация соревнования и поощрения победителей среди сельскохозяйственных организаций Ипатовского городского округа </t>
  </si>
  <si>
    <t>Задача 2. Повышение престижа работы в предприятиях и организациях агропромышленного комплекса</t>
  </si>
  <si>
    <t>Организация и проведение праздничных мероприятий</t>
  </si>
  <si>
    <t>Контрольное событие: «Количество организаций агропромышленного комплекса Ипатовского городского округа Ставропольского края, участвующих в районных, краевых, российских мероприятиях»</t>
  </si>
  <si>
    <t>Контрольное событие: «Количество предприятий Ипатовского городского округа Ставропольского края, участвующих в соревнованиях»</t>
  </si>
  <si>
    <t>Задача 3. Стимулирование роста производства основных видов сельскохозяйственной продукции</t>
  </si>
  <si>
    <t xml:space="preserve">Осуществление переданных государственных полномочий </t>
  </si>
  <si>
    <t>Контрольное событие 1: «Количество сельскохозяйственных товаропроизводителей, воспользовавшихся субсидиями на оказание несвязанной поддержки»</t>
  </si>
  <si>
    <t>Контрольное событие 2: «Количество сельскохозяйственных товаропроизводителей, воспользовавшихся государственной поддержкой на возмещение части затрат по наращиванию маточного поголовья овец и коз»</t>
  </si>
  <si>
    <t>Контрольное событие 3: «Количество сельскохозяйственных товаропроизводителей, воспользовавшихся государственной поддержкой на возмещение процентной ставки по кредитам»</t>
  </si>
  <si>
    <t>Контрольное событие 4: «Площадь природных биотопов, на которой произведена противоклещевая обработка»</t>
  </si>
  <si>
    <t>Контрольное событие 5: «Количество сельскохозяйственных товаропроизводителей, получивших гранты на закладку сада»</t>
  </si>
  <si>
    <t>Контрольное событие 6: «Количество сельскохозяйственных товаропроизводителей, воспользовавшихся государственной поддержкой на приобретение элитных семян сельскохозяйственных культур»</t>
  </si>
  <si>
    <t xml:space="preserve">Подпрограмма «Обеспечение реализации программы администрации Ипатовского городского округа Ставропольского края  и иных мероприятий" </t>
  </si>
  <si>
    <t>Подпрограмма «Развитие растениеводства и животноводства в Ипатовском  городском округе Ставропольского края»</t>
  </si>
  <si>
    <t>Подпрограмма «Развитие транспортной системы Ипатовского городского округе Ставропольского края»</t>
  </si>
  <si>
    <t>Подпрограмма «Дорожное хозяйство и обеспечение безопасности дорожного движения Ипатовского  городского»</t>
  </si>
  <si>
    <t>Цель 1 Программы  «Обеспечение и осуществление градостроительной деятельности на территории Ипатовского городского округа»</t>
  </si>
  <si>
    <t>Подпрограмма «Градостроительство и архитектура Ипатовского городского округа Ставропольского края»</t>
  </si>
  <si>
    <t>Разработка документации в области градостроительства и архитектуры</t>
  </si>
  <si>
    <t>Разработка проектов планировки территорий Ипатовского городского округа</t>
  </si>
  <si>
    <t>Задача 2. Реализация права потребителей на получение добросовестной и достоверной рекламы, создание благоприятных условий для производства и распространения социальной рекламы, предупреждение нарушения законодательства Российской Федерации о рекламе, а также пресечение фактов ненадлежащей рекламы</t>
  </si>
  <si>
    <t>Разработка схемы размещения рекламных конструкций на территории Ипатовского городского округа</t>
  </si>
  <si>
    <t xml:space="preserve">Демонтаж рекламных конструкций, установка и эксплуатация которых осуществлялась без разрешения </t>
  </si>
  <si>
    <t>Задача 3.Обеспечение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</si>
  <si>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12.1.6.</t>
  </si>
  <si>
    <t>Внедрение информационной системы обеспечения градостроительной деятельности</t>
  </si>
  <si>
    <t>Разработка топографической съёмки г.Ипатово</t>
  </si>
  <si>
    <t>12.1.7.</t>
  </si>
  <si>
    <t>Задача 4.Предоставление услуг физическим и юридическим лицам в области градостроительной деятельности</t>
  </si>
  <si>
    <t>Выполнение отдельных полномочий в области строительства и архитектуры</t>
  </si>
  <si>
    <t>12.1.8.</t>
  </si>
  <si>
    <t>Доля физических и юридических лиц, осуществляющих свою деятельность на территории Ставропольского края (далее – юридические лица), которым администрацией Ипатовского городского округа Ставропольского края предоставлены услуги в области градостроительной деятельности, в общей численности физических и юридических лиц, представивших документы, необходимые в соответствии с законодательством Российской Федерации, законодательством Ставропольского края и Ипатовского городского округа Ставропольского края для предоставления услуг в области градостроительной деятельности-100,0%</t>
  </si>
  <si>
    <t>Цель 1 Программы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 а также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</si>
  <si>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Подпрограмма «Поддержка казачества в Ипатовском муниципальном районе Ставропольского края»</t>
  </si>
  <si>
    <t>Задача 1. Содействие военно-патриотическому воспитанию казачьей молодежи, возрождению и развитию духовно-культурных основ казачества</t>
  </si>
  <si>
    <t>Создание условий для развития военно-патриотического воспитания казачьей молодежи и духовно-культурных основ казачества</t>
  </si>
  <si>
    <t>Контрольное событие :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(далее – казачье общество), направленных на военно-патриотического воспитания казачьей молодежи и сохранение духовно-культурных основ казачества, а также количество краевых, межрайонных, межрегиональных мероприятий в которых приняли участие члены казачьего общества»</t>
  </si>
  <si>
    <t>Подпрограмма «Профилактика правонарушений в Ипатовском городском округе Ставропольского края»</t>
  </si>
  <si>
    <t>Обеспечение общественного порядка и профилактика правонарушений</t>
  </si>
  <si>
    <t>Контрольное событие 2: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</si>
  <si>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Контрольное событие 3: «Количество приобретенной отличительной символики и страхования жизни»</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</si>
  <si>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</si>
  <si>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Задача 1. Обеспечение безопасности населения Ипатовского района от террористических угроз, усиление антитеррористической защищенности объектов с массовым пребыванием людей</t>
  </si>
  <si>
    <t>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</si>
  <si>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Контрольное событие: «Количество проведенных профилактических мероприятий по предупреждению террористических и экстремистских проявлений»</t>
  </si>
  <si>
    <t>Организационно-техническое мероприятия по повышению уровня антитеррористической защищенности объектов с массовым пребыванием людей за счет построения, внедрения и эксплуатации аппаратно-программного комплекса «Безопасный город»</t>
  </si>
  <si>
    <t>Контрольное событие 2: «Количество обслуженных систем видеонаблюдения на объектах с массовым участием людей»</t>
  </si>
  <si>
    <t>Контрольное событие 3: «Количество установленных, отремонтированных и усиление ограждений на объектах с массовым пребыванием людей»</t>
  </si>
  <si>
    <t>Контрольное событие 4: «Количество объектов с массовым пребыванием людей на которых установлено и поддерживается наружного освещения»</t>
  </si>
  <si>
    <t>Контрольное событие 5: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</si>
  <si>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Информационно-аналитическая деятельность по профилактике терроризма и экстремизма</t>
  </si>
  <si>
    <t>Контрольное событие 1: «Количество установленных систем видеонаблюдения на объектах с массовым участием людей»</t>
  </si>
  <si>
    <t>Подпрограмма «Современная городская среда»</t>
  </si>
  <si>
    <t>Количество разработанных документов в области градостроительства и архитектуры</t>
  </si>
  <si>
    <t>1.1.6.</t>
  </si>
  <si>
    <t>Основное мероприятие  "Обеспечение деятельности центров образования цифрового и гуманитарного профилей"</t>
  </si>
  <si>
    <t>1.1.7.</t>
  </si>
  <si>
    <t>Основное мероприятие  "Реализация регионального проекта "Успех каждого ребенка"</t>
  </si>
  <si>
    <t>Основное мероприятие "Выполнение инженерных изысканий,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</si>
  <si>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Основное мероприятие  "Укрепление материально- технической базы образовательных учреждений"</t>
  </si>
  <si>
    <t>1.1.8.</t>
  </si>
  <si>
    <t>Основное мероприятие "Закупка коммунальной техники"</t>
  </si>
  <si>
    <t>Основное мероприятие "Реализация мероприятий по устойчивому развитию сельских территорий (Строительство разводящих газовых сетей х.Красный Кундуль, х. В.Кундуль, х. Ср.Кундуль Ипатовского района Ставропольского края"</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</si>
  <si>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 "</t>
  </si>
  <si>
    <t>9.1.5.</t>
  </si>
  <si>
    <t>Основное мероприятие "Реализация регионального проекта "Спорт- норма жизни"</t>
  </si>
  <si>
    <t>Основное мероприятие "Реализация мероприятий по благоустройству дворовых территорий"</t>
  </si>
  <si>
    <t>Основное мероприятие "Реализация регионального проекта "Формирование комфортной городской среды"</t>
  </si>
  <si>
    <t>15.</t>
  </si>
  <si>
    <t>Муниципальная программа "Малое село Ипатовского городского округа Ставропольского края"</t>
  </si>
  <si>
    <t>15</t>
  </si>
  <si>
    <t>15.1.</t>
  </si>
  <si>
    <t>15.1.1.</t>
  </si>
  <si>
    <t>Подпрограмма "Комфортная сельская среда"</t>
  </si>
  <si>
    <t>Основное мероприятие "Фонд сельского старосты"</t>
  </si>
  <si>
    <t>15.1.2.</t>
  </si>
  <si>
    <t>Основное мероприятие "Поддержка сельских инициатив"</t>
  </si>
  <si>
    <t>налоговые расходы местного бюджета</t>
  </si>
  <si>
    <t>средства муниципальных унитарных предприятий Ипатовского городского округа Ставропольского края  и иных организаций (учреждений), а так же индивидуальных предпринимателей и физических лиц, участвующих в реализации Программы  (далее- средства участников Программы)</t>
  </si>
  <si>
    <t>Основное мероприятие "Укрепление материально- технической базы образовательных организаций"</t>
  </si>
  <si>
    <t>Основное мероприятие "Обеспечение деятельнеости центров образования цифрового и гуманитарного профилей"</t>
  </si>
  <si>
    <t>Основное мероприятие "Реализация регионального проекта "Успех каждого ребенка"</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</si>
  <si>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t>
  </si>
  <si>
    <t>муниципальных программ Ипатовского городского округа Ставропольского края</t>
  </si>
  <si>
    <t>Основное мероприятие "Реализация регионального проекта "Финансовая поддержка ссемей при рождении детей"</t>
  </si>
  <si>
    <t>Основное мероприятие "Государственная поддержка отрасли культуры (создание и модернизация учреждений культурно- досугового типа в сельской местности, включая обеспечение инфраструктуры (в том числе строительство, реконструкция и капитальный ремонт учреждений)"</t>
  </si>
  <si>
    <t>Основное мероприятие "Обеспечение деятельности по защите прав и законных интересов по опеке и попечительству"</t>
  </si>
  <si>
    <t>Задача 3. Осуществление муниципального контроля в области торговой деятельности на территории Ипатовского городского округа Ставропольского края</t>
  </si>
  <si>
    <t>сводная бюджетная роспись, план на 1 января 2019г.</t>
  </si>
  <si>
    <t>сводная бюджетная роспись на 1 января 2020 г.</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</si>
  <si>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t>
  </si>
  <si>
    <t>1.2.3.1.</t>
  </si>
  <si>
    <t>1.2.3.2.</t>
  </si>
  <si>
    <t>1.2.3.3.</t>
  </si>
  <si>
    <t>23487,27</t>
  </si>
  <si>
    <t>22856,98</t>
  </si>
  <si>
    <t>25487,27</t>
  </si>
  <si>
    <t>54,50</t>
  </si>
  <si>
    <t>2300</t>
  </si>
  <si>
    <t>75,00</t>
  </si>
  <si>
    <t>93,00</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</si>
  <si>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учреждениях</t>
  </si>
  <si>
    <t>99,00</t>
  </si>
  <si>
    <t>45,00</t>
  </si>
  <si>
    <t>98,74</t>
  </si>
  <si>
    <t>20,80</t>
  </si>
  <si>
    <t>68,50</t>
  </si>
  <si>
    <t>23</t>
  </si>
  <si>
    <t>31,80</t>
  </si>
  <si>
    <t>4,50</t>
  </si>
  <si>
    <t>90,50</t>
  </si>
  <si>
    <t>1.3.3.</t>
  </si>
  <si>
    <t>Количество центров образования цифрового и гуманитарного профилей</t>
  </si>
  <si>
    <t>0</t>
  </si>
  <si>
    <t>1.3.5.</t>
  </si>
  <si>
    <t>29,00</t>
  </si>
  <si>
    <t>Количество муниципальных образовательных организаций в которых проведен капитальный ремонт зданий и сооружений</t>
  </si>
  <si>
    <t>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t>
  </si>
  <si>
    <t>Количество муниципальных образовательных учреждений в которых проведены антитеррористические мероприятия</t>
  </si>
  <si>
    <t>22</t>
  </si>
  <si>
    <t>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</si>
  <si>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80,50</t>
  </si>
  <si>
    <t>35,00</t>
  </si>
  <si>
    <t>Количество проведенных мероприятий в рамках инновационного социального проекта "Движение вверх!"</t>
  </si>
  <si>
    <t>20</t>
  </si>
  <si>
    <t>86,00</t>
  </si>
  <si>
    <t>82,00</t>
  </si>
  <si>
    <t>Реализацияя регионального проекта "Современная школа"</t>
  </si>
  <si>
    <t>Реализацияя регионального проекта "Успех каждого ребенка"</t>
  </si>
  <si>
    <t>Контрольное событие 7: «Количество общеобразовательных организаций в которых выполнена реконструкция, капитальный, текущий ремонт зданий (в т.ч. спортивных залов), сооружений и инженерных сетей, благоустройство территории выполнен комплекс подготовительных мероприятий и изготовлена проектно- сметная документация».</t>
  </si>
  <si>
    <t>Контрольное событие 8: «Количество педагогических работников общеобразовательных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</si>
  <si>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 xml:space="preserve">Контрольное событие 10: «Доля учащихся, обеспеченных бесплатными новогодними подарками, в общей численности обучающих общеобразовательных организациях». </t>
  </si>
  <si>
    <t>Контрольное событие 12: «Доля благоустроенных территорий в общем количестве территорий, требующих благоустройства в муниципальных общеобразовательных организациях».</t>
  </si>
  <si>
    <t xml:space="preserve">Контрольное событие 13: «Количество муниципальных образовательных организаций, в которых проведены антитеррористические мероприятия». </t>
  </si>
  <si>
    <t>Контрольное событие  14: «Количество муниципальных образовательных организаций, в которых проведен капитальный ремонт зданий и сооружений».</t>
  </si>
  <si>
    <t>Контрольное событие 6: «Количество мероприятий, проведенных в рамках реализации инновационного социального проекта «Движение вверх!».</t>
  </si>
  <si>
    <t>Контрольное событие 7: «Количество педагогических работников организаций дополнительного образования,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</si>
  <si>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8: «Размер среднемесячной заработной платы педагогических работников муниципальных образовательных организаций дополнительного образования».</t>
  </si>
  <si>
    <t>Контрольное событие  1: «Количество образовательных организаций, в которых обеспечена деятельность центров образования цифрового и гуманитарных профилей».</t>
  </si>
  <si>
    <t>Контрольное событие  1: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</si>
  <si>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Участие в программе Комплексное развитие сельских территорий Ставропольского края (в области культуры)</t>
  </si>
  <si>
    <t xml:space="preserve">Контрольное событие: «Количество учреждений культуры Ипатовского городского округа Ставропольского края, в которых выполнены инженерные изыскания, подготовлена проектная документация, проведена государственная экспертиза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 </t>
  </si>
  <si>
    <t>Реализация регионального проекта "Культурная среда"</t>
  </si>
  <si>
    <t xml:space="preserve">Контрольное событие: «Количество учреждений культуры, в которых проведен капитальный ремонт» </t>
  </si>
  <si>
    <t>Осуществление мер направленных на энергосбережение</t>
  </si>
  <si>
    <t>Контрольное событие 1: «Количество изготовленных проектно – сметные документации на модернизацию, устройство автономных источников теплоснабжения в учреждениях Ипатовского городского округа Ставропольского края»</t>
  </si>
  <si>
    <t>Контрольное событие 2: «Количество модернизированных, установленных автономных источников теплоснабжения в учреждениях Ипатовского городского округа Ставропольского края»</t>
  </si>
  <si>
    <t>Контрольное событие 3: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t>
  </si>
  <si>
    <t>Контрольное событие: «Количество содержанных мест захоронения»</t>
  </si>
  <si>
    <t>Контрольное событие: «Количество вывезенных твердых коммунальных отходов с общественных территорий Ипатовского городского округа Ставропольского края»</t>
  </si>
  <si>
    <t>Контрольное событие: « Количество работающих световых фонарей уличного освещения»</t>
  </si>
  <si>
    <t>Контрольное событие: «Количество благоустроенных парковых зон Ипатовского городского округа Ставропольского края»</t>
  </si>
  <si>
    <t>Контрольное событие: «Количество приобретенной комунальной техники для нужд Ипатовского городского округа Ставропольского края»</t>
  </si>
  <si>
    <t xml:space="preserve">Контрольное событие 1: «Количество приобретенных средств индивидуальной защиты» </t>
  </si>
  <si>
    <t xml:space="preserve">Контрольное событие 2: «Объем созданного резерва по ГО и ликвидации ЧС от планируемого» </t>
  </si>
  <si>
    <t>Контрольное событие: «Количество зданий пожарных депо, в которых проведен капитальный ремонт»</t>
  </si>
  <si>
    <t xml:space="preserve">Контрольное событие 1: «Время реагирования МКУ «ЕДДС»  на вызовы» </t>
  </si>
  <si>
    <t xml:space="preserve">Контрольное событие 2: «Количество выездов на аварийные, нештатные и ЧС» </t>
  </si>
  <si>
    <t xml:space="preserve">Контрольное событие 1: «Количество отремонтированного водопровода в западной части г. Ипатово» </t>
  </si>
  <si>
    <t xml:space="preserve">Контрольное событие 2: «Обеспечение населения водоснабжением ежегодно» </t>
  </si>
  <si>
    <t xml:space="preserve">Контрольное событие: «Количество построенных объектов газоснабжения» </t>
  </si>
  <si>
    <t>Разработка и актуализация схем теплоснабжения, водоснабжения и водоотведения территории Ипатовского городского округа Ставропольского края</t>
  </si>
  <si>
    <t xml:space="preserve">Контрольное событие: «Количество разработанных (актуализированных) схем теплоснабжения, водоснабжения и водоотведения» </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</si>
  <si>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t>
  </si>
  <si>
    <t>рубль на рубль</t>
  </si>
  <si>
    <t>Задача 1. Реализация мероприятий в области энергосбережения и повышения энергетической эффективности</t>
  </si>
  <si>
    <t>Количество установленных энергосберегающих оконных блоков из ПВХ в муниципальных организациях, расположенных на территории Ипатовского городского округа Ставропольского края</t>
  </si>
  <si>
    <t>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t>
  </si>
  <si>
    <t>Подпрограмма «Благоустройство территории Ипатовского городского округа »</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</si>
  <si>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</si>
  <si>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t>
  </si>
  <si>
    <t>Задача 1.  Повышение качества и комфорта среды проживания населения Ипатовского городского округа Ставропольского края</t>
  </si>
  <si>
    <t>Количество реализованных проектов в рамках программы «Обеспечение комплексного развития сельских территорий»</t>
  </si>
  <si>
    <t>Количество скошенной сорной растительности на общественных территориях Ипатовского городского округа Ставропольского края</t>
  </si>
  <si>
    <t>гектар</t>
  </si>
  <si>
    <t xml:space="preserve">Количество благоустроенных парковых зон Ипатовского городского округа Ставропольского края </t>
  </si>
  <si>
    <t>Задача 2. Обновление и увеличение количества коммунальной техники для нужд Ипатовского городского округа Ставропольского края</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</si>
  <si>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t>
  </si>
  <si>
    <t>Задача 1. Реализация мероприятий по комплексному развитию систем коммунальной инфраструктуры</t>
  </si>
  <si>
    <t>Организация обеспечения населения водоснабжением</t>
  </si>
  <si>
    <t>Цель подпрограммы- Обеспечение расходов финансирования на реализацию Программы за счет средств бюджета Ипатовского городского округа Ставропольского края</t>
  </si>
  <si>
    <t>Цель Подпрограммы: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</si>
  <si>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Задача 1.  Реализация мероприятий в области энергосбережения и повышения энергетической эффективности</t>
  </si>
  <si>
    <t>Контрольное событие 4: «Количество установленных энергосберегающих оконных блоков из ПВХ в образовательных организациях, расположенных на территории Ипатовского городского округа Ставропольского края»</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</si>
  <si>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</si>
  <si>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Задача 1. Повышение качества и комфорта среды проживания населения Ипатовского городского округа Ставропольского края</t>
  </si>
  <si>
    <t>Цель Подпрограммы: Создание условий по обеспечению защиты населения и территории Ипатовского городского округа Ставропольского края от чрезвычайных ситуаций, предупреждения и ликвидации последствий чрезвычайных ситуаций природного и техногенного характера</t>
  </si>
  <si>
    <t>Задача. Повышение защищенности населения и территорий Ипатовского городского округа Ставропольского края от чрезвычайных ситуаций и безопасности людей</t>
  </si>
  <si>
    <t>Цель Подпрограммы: Развитие и модернизация коммунальной инфраструктуры Ипатовского городского округа Ставропольского края</t>
  </si>
  <si>
    <t>Цель Подпрограммы: Обеспечение расходов финансирования на реализацию Программы за счет средств бюджета Ипатовского городского округа Ставропольского края</t>
  </si>
  <si>
    <t>Не ниже 1</t>
  </si>
  <si>
    <t xml:space="preserve">01.01.2019/
01.01.2019
</t>
  </si>
  <si>
    <t xml:space="preserve">31.12.2019/
31.12.2019
</t>
  </si>
  <si>
    <t>Контрольное событие: "Размещение информации на сайте АИГО СК в рубрике "Открытый бюджет" в соответствии с требованиями, утвержденными приказом МФ РФ от 22.09.2015г. № 145н"</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</si>
  <si>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</si>
  <si>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2019 год"</t>
  </si>
  <si>
    <t>Контрольное событие 3: "Контроль за не превышением численности работников АИГО СК, установленной в соответствии с соглашением с МФ СК"</t>
  </si>
  <si>
    <t xml:space="preserve">Контрольное событие : "Разработка проекта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
</t>
  </si>
  <si>
    <t xml:space="preserve">Контрольное событие 1: "Контроль за своевременным внесением изменений ГРБС в региональный перечень государственных (муниципальных) услуг" </t>
  </si>
  <si>
    <t>Контрольное событие 1: "Ведение бюджетного (бухгалтерского) учета и составление бюджетной (бухгалтерской) отчетности главных распорядителей (распорядителей) и получателей средств местного бюджета, главных администраторов (администраторов) доходов местного бюджета, главных администраторов (администраторов) источников финансирования дефицита местного бюджета и муниципальных учреждений Ипатовского городского округа  МКУ «Межведомственная централизованная бухгалтерия»</t>
  </si>
  <si>
    <t>Контрольное событие 2: "Осуществление перехода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МКУ «Межведомственная централизованная бухгалтерия» Ипатовского рацона Ставропольского края</t>
  </si>
  <si>
    <t>01.01.2019/                                         01.01.2019</t>
  </si>
  <si>
    <t>31.12.2019/        31.12.2019</t>
  </si>
  <si>
    <t xml:space="preserve">01.01.2019
</t>
  </si>
  <si>
    <t>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t>
  </si>
  <si>
    <t>Количество проведенных аукционов на право заключения договоров аренды муниципального имущества и земельных участков, государственная собственность на которые не разграничена</t>
  </si>
  <si>
    <t>Задача 1. "Обеспечение эффективного и рационального использования имущества и земельных ресурсов, способствующих исполнению доходной части бюджета Ипатовского городского округа на содержание имущества"</t>
  </si>
  <si>
    <t>Задача 2. "Оказание имущественной поддержки субъектам малого и среднего предпринимательства"</t>
  </si>
  <si>
    <t>5.1.9.</t>
  </si>
  <si>
    <t>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t>
  </si>
  <si>
    <t>5.1.10.</t>
  </si>
  <si>
    <t>Ежегодное увеличение количества объектов недвижимости и земельных участков, зарегистрированных в собственность Ипатовского городского округа, включенных в перечень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 находящегося в собственности Ипатовского городского округа Ставропольского края</t>
  </si>
  <si>
    <t>Мероприятия, связанные с решением имущественных вопросов</t>
  </si>
  <si>
    <t xml:space="preserve">Оказание имущественной поддержки субъектам МСП, в части предоставления объектов недвижимости и земельных участков, находящихся в собственности Ипатовского городского округа Ставропольского края </t>
  </si>
  <si>
    <t>Контрольное событие 7: "Расходы связанные с содержанием имущества находящегося в муниципальной казне Ипатовского городского округа Ставропольского края"</t>
  </si>
  <si>
    <t>Контрольное событие 8: "Оплата по исполнительным листам"</t>
  </si>
  <si>
    <t>Контрольное событие 9: "Оплата налога на имущество"</t>
  </si>
  <si>
    <t>Контрольное событие: "Количество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t>
  </si>
  <si>
    <t xml:space="preserve">(-3,6) По официальным данным статистики за 2019 г.  </t>
  </si>
  <si>
    <t>(+1,0) По представленным даным Роспотребнадзора</t>
  </si>
  <si>
    <t xml:space="preserve">(-1,3) По официальным данным статистики за 2019 г.  </t>
  </si>
  <si>
    <t>В связи с отсутствием утвержденного плана проверок на 2019 год</t>
  </si>
  <si>
    <t>(-30,0) Показатель положительный. По данным Роспотребнадзора</t>
  </si>
  <si>
    <t>+4,0</t>
  </si>
  <si>
    <r>
      <t>Среднее количество обращений заявителей из числа представителей бизнес –сообщества в органы местного самоуправления Ипатовского городского округа Ставропольского края для получения одной государственной или муниципальной услуги, связанной со сферой предпринимательской деятельности в Ипатовском городском округе Ставропольского края</t>
    </r>
    <r>
      <rPr>
        <b/>
        <sz val="10"/>
        <rFont val="Times New Roman"/>
        <family val="1"/>
      </rPr>
      <t xml:space="preserve"> </t>
    </r>
  </si>
  <si>
    <t>Задача 4. Поддержка благоприятных условий для развития малого и среднего предпринимательства Ипатовского городского округа, популяризация предпринимательской деятельности.</t>
  </si>
  <si>
    <t>Организация и проведение мероприятий, способствующих росту предпринимательской активности</t>
  </si>
  <si>
    <t>Контрольное событие:«Количество оказанных услуг сотрудниками «МФЦ» по принципу  «одного окна»</t>
  </si>
  <si>
    <t>Задача 2. Формирование системы мониторинга качества и доступности государственных и муниципальных услуг в Ипатовском городском округе Ставропольского края и регулярное его проведение</t>
  </si>
  <si>
    <t xml:space="preserve">На обеспечение деятельности муниципального казенного учреждения «Многофункциональный центр предоставления государственных и муниципальных услуг» в г.Ипатово израсходованно 12 586,37 тыс. рублей, что составило 99,1% к плану. </t>
  </si>
  <si>
    <t>Контрольное событие: «Обеспечение расходов в рамках обеспечения МФЦ»</t>
  </si>
  <si>
    <t>Контрольным событием основного мероприятия является доля граждан, удовлетворенных качеством и доступностью муниципальных услуг. В 2019 г. процент удовлетворенных граждан составил 94,0%. Мониторинг качества и доступности государственных и муниципальных услуг в Ипатовском городском округе Ставропольского края, осуществляется в целях повышения качества государственных и муниципальных услуг, предоставляемых юридическим и физическим лицам на территории Ипатовского городского округа Ставропольского края. Мониторинг осуществляетя в отношении  муниципальных услуг, предоставляемых отделами аппарата, отделами (управлениями) со статусом юридического лица администрации Ипатовского городского округа Ставропольского края в соответствии с административными регламентами в сроки, установленные постановлением администрации Ипатовского городского округа Ставропольского края от 15 марта 2018 г. №234.</t>
  </si>
  <si>
    <t>Доля граждан, удовлетворенных качеством и доступностью государственных и муниципальных услуг, предоставляемых органами местного самоуправления Ипатовского городского округа Ставропольского края, от общего числа опрошенных заявителей в 2019 году составило 90%.</t>
  </si>
  <si>
    <t>Задача 3. Организация предоставления государственных и муниципальных услуг на базе многофункционального центра по принципу «одного окна» в соответствии с действующим законодательством</t>
  </si>
  <si>
    <t>Контрольное событие по мероприятию по оптимизации государственных и муниципальных услуг явилось перевод  в отчетном периоде в электронный вид предоставления 5 муниципальных услуг. По состоянию на 31 декабря 2019 года в электронную форму переведено 24 мунципальных услуг.</t>
  </si>
  <si>
    <t>Доля населения Ипатовского городского округа Ставропольского края, имеющего доступ к получению государственных и муниципальных услуг по принципу «одного окна» по месту пребывания к общему числу жителей в 2019 году составило 90,0%.</t>
  </si>
  <si>
    <t>контрольное событие в рамках обеспечения достижения основных показателей социально- экономического развития Ипатовского городкого округа выполнено на 100,0%.</t>
  </si>
  <si>
    <t xml:space="preserve">Контрольное событие: «Обеспечение достижения основных показателей социально- 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Ипатовского городского округа Ставропольского края» </t>
  </si>
  <si>
    <t>контрольное событие в рамках обеспечения достижения основных показателей социально- экономического развития Ипатовского городкого округа выполнено на 99,0%. Показатель положительный и сложилс за счет экономии денежных средств.</t>
  </si>
  <si>
    <t>Контрольное событие: «Обеспечение достижения основных показателей социально- экономического развития Ипатовского городского округа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t>
  </si>
  <si>
    <t>контрольное событие в рамках обеспечения расходов связанных с обеспечением деятельности (оказанием услуг) в области хозяйственно- технического обеспечения достижения выполнено на 98,0%. Показатель положительный и сложился за счет экономии денежных средств.</t>
  </si>
  <si>
    <t>контрольное событие в рамках обеспечения расходов для осуществления полномочий по составлению (изменению) спиков кандидатов в пресяжные заседатели федеральных судов общей юрисдикции в Российской Федерации выполнено на 10,32%. В соответствии с постановлением Правительства Ставропольского края  в отчетном году проводилась работа по уточнению списков кондидатов в присяжные заседатели, в результате чего были внесены некоторые изменения. Денежные средства направленные на приобретение канцелярии и почтовую корреспонденцию в результате экономии не освоены.</t>
  </si>
  <si>
    <t xml:space="preserve">контрольное событие в рамках обеспечения расходов по организации и осуществлению деятельности по опеке и попечительству в области здравоохранению выполнено на 100,0%. </t>
  </si>
  <si>
    <t>контрольное событие в рамках обеспечения расходов по осуществлению деятельности депутатов Думы Ставропольского рая и их помощниковв избирательном округе выполнено на 94,6%. Показатель положительный и сложилс за счет экономии денежных средств.</t>
  </si>
  <si>
    <t>контрольное событие в рамках обеспечения расходов для осуществления отдельных государственных полномочий Ставропольског края по созданию административных комиссий выполнено на 99,3%. Показатель положительный и сложился за счет экономии денежных средств.</t>
  </si>
  <si>
    <t>контрольное событие в рамках прочих расходов для обеспечения деятельности администрации Ипатовского городского округа Ставропольсого края выполнено на 98,1%. Показатель положительный и сложился за счет экономии денежных средств.</t>
  </si>
  <si>
    <t>01.01.2019</t>
  </si>
  <si>
    <t>31.12.2019</t>
  </si>
  <si>
    <t>Объем экспорта товаров, производимых организациями Ипатовского округа</t>
  </si>
  <si>
    <t>Количество созданных и модернезированных рабочих мест в рамках реализации инвестиционных проектов</t>
  </si>
  <si>
    <t>мест</t>
  </si>
  <si>
    <t>(+2,1) Рост данного показателя обусловлен потребностью  жителей округа в услугах оказываемых МКУ "МФЦ". Показатель представлен МКУ "МФЦ"</t>
  </si>
  <si>
    <t>Задача 2. Формирование системы мониторинга качества и доступности государственных и муниципальных услуг в Ипатовском городском округе Ставропольского края</t>
  </si>
  <si>
    <t>Задача 3. Организация предоставления государственных и муниципальных услуг на базе многофункционального центра по принципу «Одного окна» в соответствии с действующим законодательством</t>
  </si>
  <si>
    <t>6.1.1.1.</t>
  </si>
  <si>
    <t>6.1.1.2.</t>
  </si>
  <si>
    <t>6.3.6.</t>
  </si>
  <si>
    <t>6.3.7.</t>
  </si>
  <si>
    <t xml:space="preserve">Общее количество оказанных услуг сотрудниками МКУ «МФЦ» Ипатовского района в 2019 году составило 60,6 тыс. ед. Время ожидания гражданина в очереди за предоставлением государственных и муниципальных услуг в органы местного самоуправления Ипатовского городского округа Ставропольского края 15 минут. Среднее количество обращений заявителей из числа представителей бизнес –сообщества  для получения одной государственной или муниципальной услуги - 127,0 ед. </t>
  </si>
  <si>
    <t xml:space="preserve">Общее количество оказанных услуг сотрудниками МКУ «МФЦ» Ипатовского района в 2019 году составило 60,6 тыс. ед. Доля заявителей, удовлетворенных качеством и доступностью государственных и муниципальных услуг, предоставляемых на базе многофункционального центра, от общего числа опрошенных заявителей 94,0%. </t>
  </si>
  <si>
    <t>(-12) по официальным данным представленным органами статистики за 2019г.</t>
  </si>
  <si>
    <t>(-98) по официальным данным представленным органами статистики за 2019г.</t>
  </si>
  <si>
    <t>(-11) по официальным данным представленным органами статистики за 2019г.</t>
  </si>
  <si>
    <t>(-87) по официальным данным представленным органами статистики за 2019г.</t>
  </si>
  <si>
    <t>(-3,6)Снижение показателя обусловлено прекращением предпринимательской деятельности хозяйствующих субъектов</t>
  </si>
  <si>
    <t>(-4,0) Снижение показателя обусловлено повышением тарифов на публикацию статей в  районной газете «Степные зори»</t>
  </si>
  <si>
    <t xml:space="preserve">(+9,9) </t>
  </si>
  <si>
    <t xml:space="preserve">(+5,0) </t>
  </si>
  <si>
    <t xml:space="preserve">(-18,0) По оперативным данным статистики за 2019 г.  </t>
  </si>
  <si>
    <t xml:space="preserve">(-39,36) По оперативным данным статистики за 2019 г.  </t>
  </si>
  <si>
    <t xml:space="preserve">(+20,4) По официальным данным статистики за 2019 г.  </t>
  </si>
  <si>
    <t xml:space="preserve">(+3,1) По официальным данным статистики за 2019 г.  </t>
  </si>
  <si>
    <t xml:space="preserve">(-7,3) По официальным данным статистики за 2019 г.  </t>
  </si>
  <si>
    <t>(+14,0) По оперативным данным, предсталенным субъектами предпринимательства</t>
  </si>
  <si>
    <t xml:space="preserve">Контрольным событием реализации основного мероприятия явилось проведение торжественногое мероприятия, посвященного празднованию «Дня российского предпринимательства» на  территории Ипатовского городского округа, в котором приняли участие субъекты малого и среднего бизнеса. В рамках проводимого мероприятия 33 субъекта предпринимательства были награждены Почётными грамотами администрации Ипатовского городского округа Ставропольского края.Организован и проведен ежегодный районный конкурс «Предприниматель года», по результатам которого определены 10 победителей в 5 номинациях с вручением кубков и дипломов с вручением кубков и дипломов. </t>
  </si>
  <si>
    <t xml:space="preserve">Число субъектов малого и  среднего предпринимательства в расчете на 10 тыс. человек начеления- 323,0 ед.;                                                                                                                                                                                             Количество субъектов малого и среднего предпринимательства в Ипатовском округе Ставропольского края- 1795,0 ед.;                                                                                                                                                                                         в том числе количество предприятий малого и среднего предпринимательства в Ипатовсом округе- 132,0 ед.;                                                                                                                                                                                         количество индивидуальных предпринимателейтв Ипатовском округе- 1663,0  ед. </t>
  </si>
  <si>
    <t xml:space="preserve">Контрольным событием в рамках основного мероприятия по созданию условий доступа субъектов малого и среднего предпринимательства к финансовым ресурсам является количество субъектов малого и среднего предпринимательства воспользовавшихся финансовой поддержкой за счет средств бюджета Ипатовскогогородского округа. При первоначально предусмотренном финансировании в 300,00 тысяч рублей  3 раза в районной газете «Степные зори» был объявлен конкурс по отбору субъектов малого и среднего предпринимательства для оказания муниципальной поддержки в виде грантов за счет средств местного бюджета. Победителем конкурсного отбора, состоявшегося в ноябре 2019 г. признан индивидуальный предприниматель по реализации проекта в сфере оказания бытовых услуг, сумма оказанной поддержки составила 50,0 тысяч рублей (100,0 процентов к уточненному финансированию).                                                                                                                                                                                                                                                                                                         </t>
  </si>
  <si>
    <t xml:space="preserve">Контрольным событием в рамках основного мероприятия по информационной поддержке и распространению положительного опыта деятельности субъектов малого и среднего предпринимательства на территории Ипатовского городского округа Ставропольского края явилась публикация девяти статей в районной газете «Степные зори». При этом в рамках основного мероприятия проведено четыре заседания координационного совета по содействию развитию малого и среднего предпринимательства, два из которых с участием представителей Отделения Ставрополь Южного Банка России, Ставропольского филиала компании ООО "Тензор и компании "Контур".                                                                                                                                                                                                                                                         </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</si>
  <si>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составила 23,2%.                                              Количество  изготовленных информационных материалов, стендов по вопросам развития и поддержки субъектов малого и среднего предпринимательства в 2019 году составило 9 единиц.</t>
  </si>
  <si>
    <t xml:space="preserve">В целях роста предпринимательской активности в рамках основного мероприятия хозяйствующие субъекты округа принималиучастие в следующих мероприятиях:                                                                                  ОАО «Сыродел» принял участие в 84-й международной торговой выставке пищевой промышленности, садоводства, сельского хозяйства «Зеленая неделя» в г. Берлине Федеративной Республике Германии, где стал обладателям наград высшей пробы. Кроме того, на выставке была представлена традиционная линейка безалкогольных напитков и пива, а также новинки ООО «Ипатовского пивзавода». Комитетом по пищевой и перерабатывающей продукции Ставропольского края ООО «Ипатовский пивзавод» отмечен благодарственным письмом. В сентябре 2019 года в г.Сочи прошел Всероссийский смотр- конкурс качества «Молочные продукты- 2019», где свою продукцию представил ОАО «Сыродел». По результатам подведенных итогов предприятие было отмечено золотой медалью и дипломом победителя. ООО «Ипатовский пивзавод» принял участие в международной выставке «Пищевая индустрия» «WorldFood Uzbekistan 2019», где была представлена возможность найти потенциальных покупателей продукции. В октябре 2019 года прошла 21-я Российская агропромышленная выставка «Золотая осень». Ипатовский городской округ на выставке представили ОАО «Сыродел», ООО «Ипатовский Пивзавод» и племзавод «Вторая Пятилетка», со своей продукцией и достижениями. По итогам выставки Министерство сельского хозяйства РФ за вклад в развитие выставки присудило Гран-при СПК "Племзавод Вторая Пятилетка". Помимо этого "Племзавод Вторая Пятилетка" был награжден золотой медалью "За достижение высоких показателей в развитии племенного и товарного животноводства". Так же очередного общегосударственного признания своей продукции добилось ОАО «Сыродел» (золотая медаль и диплом победителя). В декабре 2019 года в ФБУ «Ставропольский ЦСМ» состоялась торжественная церемония награждения победителей Всероссийского конкурса Программы «100 лучших товаров России», по итогам 2019 года ОАО «Сыродел» стал лауреатом регионального Конкурса «100 лучших товаров России» и получил кубок Победителя Всероссийского конкурса Программы «100 лучших товаров России», а сыр «Монастырский» и сухая молочная деминерализованная сыворотка стали дипломантами Конкурса. Данные о продукции и предприятии внесены во Всероссийский каталог, распространяемый во всех субъектах Российской Федерации. 
Кроме того, индивидуальные предприниматели округа принимали участие в таких мероприятиях, как:
Оксана Подлубная приняла участие в полуфинале чемпионата России по парикмахерскому искусству, проходившем в Волгограде, и завоевала победу в трех номинациях: «Дневная укладка», «Вечерняя прическа», «Свадебная прическа»;
в открытом независимом чемпионате по парикмахерскому искусству «CASPIAN BEAUTY AWARDS», проходившем в г. Астрахань, по итогам которого получила награды участника и кубок победителя (в октябре 2019г.),
в IV открытом независимом чемпионате России «NATIONAL BEAUTY AWARDS» проходившем  в г.Сочи, завоевавшая кубки победителя I и II места (в ноябре 2019г.).
ИП глава КФХ Римиханов И.Р. принял участие в  Форуме – презентации «Молодое – вино» территория Кавказских Минеральных Вод, которое проходило в г. Кисловодске.
</t>
  </si>
  <si>
    <t>Доля субъектов малого и среднего предпринимательства, участвующих в мероприятиях, способствующих росту предпринимательской активности к общему числу субъектов малого и среднего предпринимательства Ипатовского округа в отчетном периоде составила 12,5%</t>
  </si>
  <si>
    <t>Контрольное событие: «Количество субъектов малого и среднего предпринимательства Ипатовского округа, принявших участие в мероприятиях, способствующих росту предпринимательской активности»</t>
  </si>
  <si>
    <t xml:space="preserve">Контрольным событием реализации основного мероприятия является открытие 4 торговых объектов на территории Ипатовского округа с созданием 24 рабочих мест. Средства участников программы освоены в объеме 21800,00 тыс. рублей (100,0% к плану).                     </t>
  </si>
  <si>
    <t>Индекс оборота розничной торговли ниже планового показателя на 3,6 процентных пункта и составил 103,9 %;                                                                                                                                                                                         Темп роста объема бытовых услуг по сведениям представленным органами статистики составил 103,8 %;                                                                                                                                                                                                           Темп оборот общественного питания составил 102,7%, что ниже планового на 1,3 п.п.</t>
  </si>
  <si>
    <t xml:space="preserve">В целях выполнения контрольного события  в рамках основного мероприятия по созданию условий для развития потребительского рынка в 2019 году  опубликовано 20 информационных материалов в общественно - политической газете "Степные зори" по вопросам торгового и бытового обслуживания населения и защиты прав потребителей. Денежные средства в размере 30,0 тыс. руб. освоены в полном объеме.                                                                                                                                                                                                                                                                                                                                                                                                                Специалисты сферы торговли, общественного питания и бытового обслуживания к  участию в конкурсах, семинарах по вопросам профессиональной деятельностив отчетном периоде не привлекались из-за остутствия финансирования. </t>
  </si>
  <si>
    <t xml:space="preserve">Темп прироста оборота розничной торговли на 1 жителя округа к предыдущему году (в действующих ценах) за 2019 год составил 7,8 %;                                                                                                                                              Темп прироста обеспеченности бытовыми услугами 1 жителя округа к предыдущему году (в действующих ценах) составил 3,7 %;                                                                                                                                                                                                                   Хозяйствующие субъекты Ипатовского городского округа приняли участие в 20 районных, межрегиональных, международных мероприятиях в целях формирования имиджа Ипатовского городского округа и улучшения конкурентоспособности производимой продукции, работ и услуг;                                                                                                                                                                                                                                                           В отчетном периоде опубликовано 20 информационных материалов в общественно - политической газете "Степные зори" по вопросам торгового и бытового обслуживания населения и защиты прав потребителей. </t>
  </si>
  <si>
    <t>В соответсвии с Федеральным законом от 25.12.2018 г. № 480-ФЗ "О внесении изменений в Федеральный закон "О защите прав юридических лиц и индивидуальных предпринимателей при осуществлении государственного контроля (надзора) и муниципального контроля", мораторий на проведение плановых проверок в отношении субъектов малого предпринимательства продлен до конца 2020 года.</t>
  </si>
  <si>
    <t>В целях повышения социальной защищенности граждан и обеспечения сбалансированной защиты интересов потребителей администрацией Ипатовского городского окурга в соответствии с Планом проведения Ежеквартально проводятся заседания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 на которых рассматриваются вопросы, касающиеся защиты прав потребителей. За 2019 год было проведено 4 комиссии. За 2019 год все предусмотренные планом мероприятия рассмотрены, по результатам рассмотрения приняты 47 решений, по 21 вопросу даны рекомендации. На официальном сайте администрации Ипатовского городского округа размещены телефоны «горячей линии» Управления Роспотребнадзора, а также ссылки на официальный сайт Управления Роспотребнадзора. Кроме того, прием обращений граждан осуществляется следующими способами: по телефону доверия главы Ипатовского городского округа Ставропольского края, на официальном сайте органов местного самоуправления администрации Ипатовского городского округа Ставропольского края, на личных приемах главы Ипатовского городского округа Ставропольского края и заместителей глав Ипатовского городского округа Ставропольского края, а также в письменном виде (почта).</t>
  </si>
  <si>
    <t>Доля обращений граждан по фактам нарушений законодательства Российской Федерации о защите прав потребителей в общем количестве обращений граждан на территории Ипатовского округа в 2019 году составила- 50,0%, превысив плановый показатель на 1,0 п.п.                                                                                                                                                                                                                                                                                                                                                                                       Количество обращений граждан по фактам нарушения законодательства Российской федерации о защите прав потребителей в 2019 г. составило- 135 ед., или на 18,2 п.п. ниже планового. Показатель положительный</t>
  </si>
  <si>
    <t xml:space="preserve">За 2019 год в адрес Управления Федеральной службы по надзору в сфере защиты прав потребителей и благополучия человека по Ставропольскому краю в Ипатовском округе поступило 135 обращения граждан, которые были рассмотрены в установленные сроки и приняты соответствующие меры. Из них 118 обращений граждан по фактам нарушения законодательства Российской Федерации о защите прав потребителей на территории Ипатовского округа рассмотрены в досудебном порядке.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 за отчетный год составила 100,0 процентов. Количество консультаций, полученных потребителями по вопросам защиты их прав в органах исполнительной власти Ипатовского городского округа, территориальных органах федеральных органах исполнительной власти и общественных организаций составило 100.
На официальном сайте администрации Ипатовского городского округа размещены телефоны «горячей линии» Управления Роспотребнадзора, а также ссылки на официальный сайт Управления Роспотребнадзора. </t>
  </si>
  <si>
    <t>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 в 2019 году составила 100,0%.</t>
  </si>
  <si>
    <t>В 2019году в районной газете «Степные зори» был опубликован информационный материал по вопросам прав потребителей, кроме того информационный материал размещен на официальном сайте администарции округа.</t>
  </si>
  <si>
    <t xml:space="preserve">В 2019 году  участником Программы  опубликованно 2 информационных материала,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округа Ставропольского края </t>
  </si>
  <si>
    <t xml:space="preserve">В рамках выполнения основного мероприятия в 2019  г. специалисты администрации округа не проходили обучение по вопросам инвестиционной деятельности. Контрольным событием основного мероприятия в целях позиционирования инвестиционной деятельности явилось публикация 2 статей в районной газете "Степные зори". В соответствии с требованиями Стандарта деятельности органов местного самоуправления муниципальных образований Ипатовского городского округа, проведена следующая работа:
- актуализирована Инвестиционная стратегия Ипатовского городского округа Ставропольского края до 2020 года в части плана мероприятий и его ресурсного обеспечения; 
- разработан и утвержден Инвестиционный паспорт округа на 2019 год, представляющий собой комплексный информационный бюллетень, содержащий основные социально-экономические показатели развития округа, его конкурентные преимущества, подтверждающие экономическую целесообразность инвестирования в создание новых предприятий, а также перечень и описание свободных земельных участков и объектов недвижимости для осуществления инвестиционной деятельности;
-  проведено 4 заседания Совета, где были рассмотрены актуальные вопросы развития инвестиционной деятельности на территории Ипатовского городского округа Ставропольского края.
- актуализирован реестр инвестиционных площадок (из трех земельных участков), который размещен на официальном сайте министерства экономического развития Ставропольского края в системе «ИС Мониторинг», представляющий собой перечень муниципальных  земельных участков, государственная собственность на которые не разграничена, предлагаемых потенциальным инвесторам для  реализации инвестиционных проектов, и перечень объектов недвижимости Ипатовского округа (из девяти объектов), предлагаемых потенциальным инвесторам для размещения производственных и иных объектов. Данные объекты могут быть использованы для реализации инвестиционных проектов, предусматривающих развитие предприятий перерабатывающей промышленности, легкой промышленности, а также для развития социальной сферы (развлекательных центров для молодежи) и предприятий в сфере услуг;
 -  в 2019 г. реализовано 3 инвестиционных проекта, включенных в многоуровневый перечень инвестиционных проектов Ставрополья, а именно: - "Реконструкция подстанции на 35 КВТ (иннициатор ООО СХП "Агроинвест"); -модернизация МТФ (инициатор- СПК ПЗ Вторая Пятилетка); - строительство овощехранилища навального типа (ООО СХП "Агроинвест").                                                                                                                                            </t>
  </si>
  <si>
    <t xml:space="preserve">Объем инвестиций в основной капитал (за исключением бюджетных средств) в расчете на 1 жителя составил 17,0 тыс. рублей, или в 2 раза ниже планового показателя;                                                                         Индекс физического объема инвестиций в основной капитал округа (без субъектов малого предпринимательства) к уровню 2018 года составил 46,64%;                                                                                                                                                                                                                                                                Опубликовано 2 статьи в районной  газете "Степные зори"          </t>
  </si>
  <si>
    <t xml:space="preserve">Контрольным событием основного мероприятия является объем освоенных инвестиций хозяйствующими субъектами всех форм собственности .  За 2019 год в ходе реализации 6 инвестиционных проектов включенных в многоуровневый перечень Ставрополья, освоено 106,4 млн. руб., создано 42 новых рабочих места, при этом информация о ходе реализации инвестиционных проектов на территории Ипатовского городского округа, включенных в многоуровневый перечень инвестиционных проектов Ставрополья,  ежеквартально актуализировалась на официальном сайте министерства  экономического развития Ставропольского края и размещалась на официальном сайте администрации округа .                                                                                                                                                                                                     
</t>
  </si>
  <si>
    <t xml:space="preserve">объем инвестиций в основной капитал округа в расчете на 1 жителя (с досчетом) в 2019 году увеличен на 20,4 тыс. рублей к плановому назначению и составил 68,4 тыс. рублей. </t>
  </si>
  <si>
    <t>По основному мероприятию финансирование в 2019 году отсутсвовало, в связи с чем, мероприятия, способствующие продвижению товаров, работ и услуг хозяйствующих субъектов Ипатовского городского округа за пределами Ставропольского края, не проводились.</t>
  </si>
  <si>
    <t>Объем инвестиций в основной капитал (за исключением бюджетных средств) в расчете на 1 жителя составил 17,0 тыс. рублей;                                                                                                                                                             Индекс объема отгруженных товаров собственного производства, выполненных работ и услуг в Ипатовском округе составил 113,9 %;                                                                                                                                                 Индекс объема отгруженных товаров собственного производства, выполненных работ и услуг по промышленным видам экономической деятельности в Ипатовском городском округе- 108,7%;                    Объем экспорта товаров, производимых организациями Ипатовского округа- 20,1%;                                                                                                                                                                                                                                         Количество созданных и модернезированных рабочих мест в рамках реализации инвестиционных проектов- 129 мест.</t>
  </si>
  <si>
    <t>Контрольным событием мероприятия является количество оказываемых услуг МКУ «МФЦ» Ипатовского района. В 2019 году  предоставлялось 267 государственных и муниципальных услуг. Кроме того, в соответствии с Положением о платных услугах, предоставляемых МФЦ оказывается 43 сопутствующие платные услуги. За отчетный период общее количество обращений в МКУ «МФЦ» Ипатовского района составило 58 782, из них оказано 47 869 - федеральные услуги, 3 660 - региональные,  3 458 - муниципальные, прочие - 3 399, а также  услуги АО "Федеральная корпорация по развитию малого и среднего предпринимательства",  для бизнеса -127.</t>
  </si>
  <si>
    <t>6.4.5.</t>
  </si>
  <si>
    <t>Доля граждан, получивших социальную поддержку и государственные социальные гарантии в общей численности граждан, имеющих право на их получение и обратившихся за ними</t>
  </si>
  <si>
    <t>Доля организаций, участвующих в краевом конкурсе "Эффективный коллективный договор- основа согласования согласования сторон социального партнерства" в общей численности организаций, осуществляющих свою деятельность на территории Ипатовского городского округа Ставропольского края заключивших коллективные договоры</t>
  </si>
  <si>
    <t>Задача 2. «Создание условий для преодоления негативных жизненных обстоятельств гражданам, оказавшимся в трудной жизненной ситуации, объективно нарушающей их жизнедеятельность, возникшую по независящим от них  причинам, преодолеть которую они не могут самостоятельно, за счет предоставления дополнительных мер социальной поддержки  и социальной помощи из средств бюджета Ипатовского городского округа Ставропольского края»</t>
  </si>
  <si>
    <t>Количество дополнительных мер социальной поддержки и социальной помощи, предоставленных отдельным категориям граждан, 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</si>
  <si>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Предоставление мер социальной поддержки отдельным категориям граждан в Ипатовском городском округе Ставропольского края</t>
  </si>
  <si>
    <t>Региональный проект "Финансовая поддержка семей при рождении детей на территории Ставропольского края</t>
  </si>
  <si>
    <t xml:space="preserve">Контрольное событие 2: «Количество публикаций о мерах социальной поддержки в средствах массовой информации» </t>
  </si>
  <si>
    <t xml:space="preserve">Контрольное событие 1: «Количество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t>
  </si>
  <si>
    <t xml:space="preserve">Контрольное событие 2: «Численность малоимущих граждан, получивших государственную и социальную помощь на основании социального контракта» </t>
  </si>
  <si>
    <t>Контрольное  событие: "Количество социальных выплат, предоставленных отдельным категориям граждан, оказавшихся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</si>
  <si>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Организация и проведение мероприятий для детей и молодежи</t>
  </si>
  <si>
    <t>Обеспечение жильем молодых семей</t>
  </si>
  <si>
    <t>Доля молодых семей, улучшивших жилищные условия, в общем объеме молодых семей, состоящих на учете в качестве нуждающихся в улучшении жилищных условий в Ипатовском городском округе Ставропольского края</t>
  </si>
  <si>
    <t>8.2.2.</t>
  </si>
  <si>
    <t>8.2.3.</t>
  </si>
  <si>
    <t>коэффициент</t>
  </si>
  <si>
    <t>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t>
  </si>
  <si>
    <t xml:space="preserve">Количество семей, исключенных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утвержненной постановлением Правительства Российской Федерации от 30 декабря 2017г. №1710,в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получивших извещение о праве на получение социальной выплаты </t>
  </si>
  <si>
    <t>8.2.4.</t>
  </si>
  <si>
    <t>Объем привлеченных из краевого бюджета финансового обеспечения Подпрограммы за счет местного бюджета Ипатовского городского округа Ставропольского края в рамках предоставления молодым семьям социальных выплат</t>
  </si>
  <si>
    <t>Реализация регионального проекта "Спорт- норма жизни"</t>
  </si>
  <si>
    <t>Контрольное событие 2: «Расходы на обеспечение мероприятия по обустройству комплексной спортивной площадки в селе Добровольное Ипатовского района Ставропольского края в рамках программы развития сельских территорий»</t>
  </si>
  <si>
    <t>Контрольное событие 1: «Расходы на обеспечение мероприятия по устройству универсальной спортивной площадки в поселке Советское Руно Ипатовского района Ставропольского края в рамках программы развития сельских территорий»</t>
  </si>
  <si>
    <t>Контрольное событие 3: «Расходы на обеспечение мероприятия по устройству детской спортивной площадки для учебно-тренировочных занятий по игровым видам спорта в селе Первомайское Ипатовского района Ставропольского края в рамках прграммы местных инициатив»</t>
  </si>
  <si>
    <t>Контрольное событие 2: «Расходы на обеспечение мероприятия по обустройству многофункциональной спортивно- гровой площадки с зоной уличных тренажеров и воркаута в селе Октябрьское Ипатовского района Ставропольского края в рамках программы местных инициатив»</t>
  </si>
  <si>
    <t>Контрольное событие 1: «Расходы на обеспечение мероприятия по обустройству спортивно- игрового комплекса в городе Ипатово Ипатовского района Ставропольского края в рамках программы местных инициатив»</t>
  </si>
  <si>
    <t>Валовой сбор зерновых и зернобобовых культур в хозяйствах всех категорий</t>
  </si>
  <si>
    <t>Доля площади, засеваемой элитными семенами, в общей площади посевов</t>
  </si>
  <si>
    <t>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t>
  </si>
  <si>
    <t>Площадь закладки многолетних плодовых и ягодных насаждений</t>
  </si>
  <si>
    <t>Численность племенного условного маточного поголовья сельскохозяйственных животных в сельскохозяйственных организациях</t>
  </si>
  <si>
    <t>тыс. условных голов</t>
  </si>
  <si>
    <t>Численность молочных коров в сельскохозяйственных организациях, крестьянских (фермерских) хозяйствах, включая индивидуальных предпринимателей</t>
  </si>
  <si>
    <t xml:space="preserve">Производство скота и птицы на убой (в живом весе) в хозяйствах всех категорий </t>
  </si>
  <si>
    <t>Численность маточного поголовья овец и коз в сельскохозяйственных организациях, крестьянских (фермерских) хозяйствах, включая индивидуальных предпринимателей</t>
  </si>
  <si>
    <t>Производство шерсти,полученной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t>
  </si>
  <si>
    <t>11.1.5.</t>
  </si>
  <si>
    <t>11.1.6.</t>
  </si>
  <si>
    <t>11.1.7.</t>
  </si>
  <si>
    <t>11.1.7.1.</t>
  </si>
  <si>
    <t>11.1.7.2.</t>
  </si>
  <si>
    <t>11.1.8.</t>
  </si>
  <si>
    <t>11.1.9.</t>
  </si>
  <si>
    <t>11.1.10.</t>
  </si>
  <si>
    <t>11.1.11.</t>
  </si>
  <si>
    <t>11.1.12.</t>
  </si>
  <si>
    <t>11.1.13.</t>
  </si>
  <si>
    <t>11.1.14.</t>
  </si>
  <si>
    <t>11.1.15.</t>
  </si>
  <si>
    <t>11.1.16.</t>
  </si>
  <si>
    <t>11.1.17.</t>
  </si>
  <si>
    <t>11.1.18.</t>
  </si>
  <si>
    <t>11.1.19.</t>
  </si>
  <si>
    <t>11.1.20.</t>
  </si>
  <si>
    <t>11.1.21.</t>
  </si>
  <si>
    <t>11.1.22.</t>
  </si>
  <si>
    <t>11.1.23.</t>
  </si>
  <si>
    <t>11.1.24.</t>
  </si>
  <si>
    <t>Численность  поголовья крупного рогатого скота специализированных мясных пород и поместного скота, полученного от скрещевания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t>
  </si>
  <si>
    <t>Прирост объема сельскохозяйственной продукции, произведенной крестьянскими (фермерскими) хозяйствами, включая индивидуальных предпринимателе, получившими грантовую поддержку к году, предшествующему году предоставления субсидий</t>
  </si>
  <si>
    <t>Прирост объема сельскохозяйственной продукции, реализованной сельскохозяйственными потребительскими кооперативами, получившими грантовую поддержку к году, предшествующему году предоставления субсидий (при условии получения сельскохозяйственными кооперативами грантовой поддержки)</t>
  </si>
  <si>
    <t>Ввод в эксплуатацию мелиорируемых земель</t>
  </si>
  <si>
    <t>гектаров</t>
  </si>
  <si>
    <t>Среднемесячная  заработная плата работников сельскохо хозяйства (без субъектов малого предпринимательства)</t>
  </si>
  <si>
    <t>Валовой сбор картофеля в сельскохозяйственных организациях, крестьянских (фермерских) хозяйствах, включая индивидуальных предпринимателей</t>
  </si>
  <si>
    <t>11.1.25.</t>
  </si>
  <si>
    <t>Цель 2 Программы  «Обеспечение реализации программы администрации Ипатовского городского округа Ставропольского края и иных мероприятий»</t>
  </si>
  <si>
    <t>Задача 1. Обеспечение расходов финансирования на реализацию Программы за счет средств бюджета Ипатовского городского округа Ставропольского края, а так же за счет средств субвенций краевого бюджета в бюджете Ипатовского городского округа Ставропольского края, в том числе на выполнение переданных полномочий</t>
  </si>
  <si>
    <t>12.1.9.</t>
  </si>
  <si>
    <t>1.2.16.</t>
  </si>
  <si>
    <t>1.2.17.</t>
  </si>
  <si>
    <t>1.2.18.</t>
  </si>
  <si>
    <t>1.2.19.</t>
  </si>
  <si>
    <t>1.2.20.</t>
  </si>
  <si>
    <t>1.2.21.</t>
  </si>
  <si>
    <t>1.2.22.</t>
  </si>
  <si>
    <t>1.2.23.</t>
  </si>
  <si>
    <t>1.2.24.</t>
  </si>
  <si>
    <t>1.2.25.</t>
  </si>
  <si>
    <t>1.2.26.</t>
  </si>
  <si>
    <t>1.2.27.</t>
  </si>
  <si>
    <t>1.2.28.</t>
  </si>
  <si>
    <t>1.2.29.</t>
  </si>
  <si>
    <t>1.2.30.</t>
  </si>
  <si>
    <t>1.2.31.</t>
  </si>
  <si>
    <t>1.2.32.</t>
  </si>
  <si>
    <t>1.2.33.</t>
  </si>
  <si>
    <t>2.1.10.</t>
  </si>
  <si>
    <t>2.1.11.</t>
  </si>
  <si>
    <t>Контрольное событие : «Разработка Генплана и Правил землепользования и застройки Ипатовского городского округа Ставропольского края»</t>
  </si>
  <si>
    <t>Контрольное событие : «Установление границ территориальных зон и внесение сведений в ЕГРН»</t>
  </si>
  <si>
    <t>Контрольное событие : «Разработка проектов планировки территорий Ипатовского городского округа»</t>
  </si>
  <si>
    <t>Контрольное событие : «Разработка схемы размещения рекламных конструкций, установка и эксплуатация которых осуществлялась без разрешения»</t>
  </si>
  <si>
    <t>Контрольное событие : «Внедрение информационной системы обеспечения градостроительной деятельности»</t>
  </si>
  <si>
    <t>Контрольное событие : «Разработка топографической съёмки г.Ипатово»</t>
  </si>
  <si>
    <t>Контрольное событие : «Количество предоставленных услуг в области градостроительной деятельности физическим и юридическим лицам Ипатовского городского округа Ставропольского края»</t>
  </si>
  <si>
    <t>Доля граждан, вовлеченных в мероприятия, направленные на развитие казачества в Ипатовском городском округе Ставропольского края от общего количества членов Ипатовского казачьего общества</t>
  </si>
  <si>
    <t>Количество мероприятий Ипатовского городского округа Ставропольского кроая, направленных на военно- патриотическое воспитание казачьей молодежи, усиление роли казачества в воспитании патриотизма, верного служения Отечеству на основе казачьих традиций, а также способствующих развитию духовно- культурных основ казачества</t>
  </si>
  <si>
    <t>Количество приобретенной отличительной символики и страхования жизни</t>
  </si>
  <si>
    <t>13.2.5.</t>
  </si>
  <si>
    <t>штук</t>
  </si>
  <si>
    <t>Количество приобретенных арочных металлодетекторов</t>
  </si>
  <si>
    <t>Количество приобретенных переносных металлических конструкций для периметрального ограждения</t>
  </si>
  <si>
    <t>Доля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t>
  </si>
  <si>
    <t>13.2.6.</t>
  </si>
  <si>
    <t>13.2.7.</t>
  </si>
  <si>
    <t>Создание условий для обеспечения безопасности граждан в местах массового пребывания людей на территории муниципальных образований</t>
  </si>
  <si>
    <t>Ремонт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t>
  </si>
  <si>
    <t>13.4.1.</t>
  </si>
  <si>
    <t>13.4.2.</t>
  </si>
  <si>
    <t>13.4.3.</t>
  </si>
  <si>
    <t>Контрольное событие 1: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t>
  </si>
  <si>
    <t>Контрольное событие 4: «Количество публикаций в средствах массой информации о проводимых профилактических мероприятиях и изготовление полиграфической продукции»</t>
  </si>
  <si>
    <t>Контрольное событие 1: «Количество приобретенных арочных металлодетекторов»</t>
  </si>
  <si>
    <t>Контрольное событие 2: «Количество приобретенных переносных металлических конструкций для периметрального ограждения»</t>
  </si>
  <si>
    <t>Контрольное событие 1: «Количество приобретенных  методических пособий, листовок по профилактике терроризма и экстремизма»</t>
  </si>
  <si>
    <t>Контрольное событие 2: «Количество проведенных информационно-пропагандистских мероприятий»</t>
  </si>
  <si>
    <t>Количество граждан, вовлеченных в реализацию мероприятий по благоустройству общественных территорий, а также дворовых территорий</t>
  </si>
  <si>
    <t>5040</t>
  </si>
  <si>
    <t>Мероприятия по благоустройству общественных территорий</t>
  </si>
  <si>
    <t>Мероприятия по благоустройству дворовых территорий</t>
  </si>
  <si>
    <t>Реализация проекта "Формирование комфортной городской среды"</t>
  </si>
  <si>
    <t>Цель Программы- Повышение качества и комфорта современной городской среды на территории Ипатовского городского округа Ставропольского края, уровня благоустройства территории соответствующего функционального назначения (площадей, набережных, улиц, пешеходных зон, скверов, парков, иных территорий), (далее- общественные территории), а так же территорий, прилегающих к многоквартирным домам, расположенным на территории Ипатовского городского округа Ставропольского края (далее- дворовые территории)</t>
  </si>
  <si>
    <t>Цель 1 Программы  «Повышение качества и комфорта современной городской среды на территории Ипатовского городского округа Ставропольского края, уровня благоустройства территории соответствующего функционального назначения (площадей, набережных, улиц, пешеходных зон, скверов, парков, иных территорий), (далее- общественные территории), а так же территорий, прилегающих к многоквартирным домам, расположенным на территории Ипатовского городского округа Ставропольского края (далее- дворовые территории)»</t>
  </si>
  <si>
    <t>Задача 1. Организация мероприятий по благоустройству общественных территорий</t>
  </si>
  <si>
    <t>Задача 2. Организация мероприятий по благоустройству дворовых территорий</t>
  </si>
  <si>
    <t>Задача 3. Повышение уровня вовлеченности заинтересованных граждан, организаций в реализацию мероприятий по благоустройству общественных территорий, а также дворовых территорий</t>
  </si>
  <si>
    <t>Цель Программы- Повышение уровня благоустройства сельских территорий (малых сел, поселков,аулов и хуторов) Ипатовского городского округа Ставропольского края</t>
  </si>
  <si>
    <t>Подпрограмма "Комфортаня сельская среда" Ипатовского городского округа Ставропольского края</t>
  </si>
  <si>
    <t>Задача 1. Повышение комфортности проживания жителей малых сел Ипатовского городского округа Ставропольского края</t>
  </si>
  <si>
    <t>Количество благоустроенных малых сел Ипатовского городского округа Ставропольского края с численностью населения менее 150 человек</t>
  </si>
  <si>
    <t>Доля жителей, привлеченных к участию в программных мероприятиях по благоустройству и наведению чистоты и порядка территории малых сел, поселков,аулов и хуторов Ипатовского городского округа Ставропольского края в общем количестве жителей малых сел</t>
  </si>
  <si>
    <t>Фонд сельского старосты</t>
  </si>
  <si>
    <t>Доля малых сел, участвующих в программе от общего количества малых сел Ипатовского городского округа Ставропольского края</t>
  </si>
  <si>
    <t>Контрольное событие: «Процент выполнения от количества поданых заявок»</t>
  </si>
  <si>
    <t>Поддержка сельских инициатив</t>
  </si>
  <si>
    <t>Количество благоустроенных малых сел Ипатовского городского округа Ставропольского края с численностью населения от 150 человек до 500</t>
  </si>
  <si>
    <t>Контрольное событие 1: «Объявление консурса по отбору проектов развития территорий малых сел, аулов, хуторов численностью от 100 до 750 основанных на сельских инициативах»</t>
  </si>
  <si>
    <t>Контрольное событие: «Ремонт клуба»</t>
  </si>
  <si>
    <t>01.201910</t>
  </si>
  <si>
    <t>02.20920     02.20930</t>
  </si>
  <si>
    <t>02.S7790</t>
  </si>
  <si>
    <t>01.20350</t>
  </si>
  <si>
    <t>03.20350</t>
  </si>
  <si>
    <t>05.20880    05.S7730</t>
  </si>
  <si>
    <t>03.20810</t>
  </si>
  <si>
    <t>04.20820   04.20830    04.20850     04.20860    04.20870</t>
  </si>
  <si>
    <t>02.77700 02.S7310  02.S7700</t>
  </si>
  <si>
    <t>01.20352   01.20353   01.20354</t>
  </si>
  <si>
    <t>01.20660</t>
  </si>
  <si>
    <t>01.20740</t>
  </si>
  <si>
    <t>02.20840   02.20841  02.20842   02.20843 02.20844</t>
  </si>
  <si>
    <t>01.10010   01.10020   01.20990</t>
  </si>
  <si>
    <t>01.11110</t>
  </si>
  <si>
    <t>02.11110</t>
  </si>
  <si>
    <t>01.S4970   01.S7660</t>
  </si>
  <si>
    <t>01.20220</t>
  </si>
  <si>
    <t>01.20372</t>
  </si>
  <si>
    <t>03.10010    03.10020   03.20990</t>
  </si>
  <si>
    <t>02.20373</t>
  </si>
  <si>
    <t>10.20360    10.20700  10.20990</t>
  </si>
  <si>
    <t>09.11110</t>
  </si>
  <si>
    <t>02.10010  02.10020</t>
  </si>
  <si>
    <t>01.10010    01.10020</t>
  </si>
  <si>
    <t>07.20530</t>
  </si>
  <si>
    <t>05.20380</t>
  </si>
  <si>
    <t>04.20360</t>
  </si>
  <si>
    <t>03.20360</t>
  </si>
  <si>
    <t>02.60520</t>
  </si>
  <si>
    <t>01.20510</t>
  </si>
  <si>
    <t>02.20520</t>
  </si>
  <si>
    <t>03.20530</t>
  </si>
  <si>
    <t>02.10010    02.10020</t>
  </si>
  <si>
    <t>01.20420   01.20430   01.20440  01.20450   0120990</t>
  </si>
  <si>
    <t xml:space="preserve">01.10010     01.10020 </t>
  </si>
  <si>
    <t>01.11110    01.20990</t>
  </si>
  <si>
    <t>07.L5675</t>
  </si>
  <si>
    <t>06.20570</t>
  </si>
  <si>
    <t>02.20560</t>
  </si>
  <si>
    <t>01.10010   01.10020  01.20990</t>
  </si>
  <si>
    <t>07.11110</t>
  </si>
  <si>
    <t>05.20890</t>
  </si>
  <si>
    <t>07.S7480</t>
  </si>
  <si>
    <t>04.20540   04.20550</t>
  </si>
  <si>
    <t>01.10010    01.10020  01.20990</t>
  </si>
  <si>
    <t>01.11110     01.20310     01.20320</t>
  </si>
  <si>
    <t>01.11110   01.20120    01.20150</t>
  </si>
  <si>
    <t>07.20190    07.20200    07.20210</t>
  </si>
  <si>
    <t>Е.S7740</t>
  </si>
  <si>
    <t>04.11110    04.20030    04.20040</t>
  </si>
  <si>
    <t>03.11110   03.20020    03.20060   03.20090   03.20120   03.20160</t>
  </si>
  <si>
    <t>08.10010   08.10020    08.11110 08.20990</t>
  </si>
  <si>
    <t>01.20940   01.20941</t>
  </si>
  <si>
    <t xml:space="preserve">03.20845    03.20846 03.20847   03.S6460  </t>
  </si>
  <si>
    <t>06.11110</t>
  </si>
  <si>
    <t>02.11110   02.20020   02.20070     02.20120    02.20150      02.77760     02.S7680</t>
  </si>
  <si>
    <t>отдел образования АИГО СК                                                                            отдел  культуры АИГО СК</t>
  </si>
  <si>
    <t>(+6,27)</t>
  </si>
  <si>
    <t>(+0,4)</t>
  </si>
  <si>
    <t>(+2,4)</t>
  </si>
  <si>
    <t>20550,34</t>
  </si>
  <si>
    <t>(-2936,93 руб.) В связи с некорректным планированием на 2019г.</t>
  </si>
  <si>
    <t>22868,18</t>
  </si>
  <si>
    <t>(+11,2 руб.)</t>
  </si>
  <si>
    <t>23743,67</t>
  </si>
  <si>
    <t>(-2000,0 руб.) В связи с некорректным планированием на 2019г.</t>
  </si>
  <si>
    <t>(+17,0)</t>
  </si>
  <si>
    <t>75,0</t>
  </si>
  <si>
    <t>88,0</t>
  </si>
  <si>
    <t>(-5,0) невыполнение показателя обусловлено снижением уровня питающихся детей льготных категорий</t>
  </si>
  <si>
    <t>43,00</t>
  </si>
  <si>
    <t>(-2,0) снижение показателяя обусловленно снижением численности  детей обучавшихся в 1-4 классах в 2019 году</t>
  </si>
  <si>
    <t>91,40</t>
  </si>
  <si>
    <t>(+1,4) рост данного показателя обусловлен увеличением количества учащихся, отнесенных к 1 и 2 группам здоровья</t>
  </si>
  <si>
    <t>23,49</t>
  </si>
  <si>
    <t>(+2,69)</t>
  </si>
  <si>
    <t>69,00</t>
  </si>
  <si>
    <t>(+0,5)</t>
  </si>
  <si>
    <t>36,4</t>
  </si>
  <si>
    <t>(+9,5)</t>
  </si>
  <si>
    <t>67,00</t>
  </si>
  <si>
    <t>91,60</t>
  </si>
  <si>
    <t>(+11,1) увеличение данного показателя обусловлено ростом кружков в учреждениях дополнительного образования</t>
  </si>
  <si>
    <t>32,90</t>
  </si>
  <si>
    <t>(-2,1) снижение показателя  обусловлено снижением фактической численности детей принявших участие в спортивных мероприятиях.</t>
  </si>
  <si>
    <t>99,74</t>
  </si>
  <si>
    <t>(+13,74)</t>
  </si>
  <si>
    <t>97,18</t>
  </si>
  <si>
    <t>(+15,18)</t>
  </si>
  <si>
    <t>(+3)</t>
  </si>
  <si>
    <t>(+1)</t>
  </si>
  <si>
    <t>(-1) снижение показателя обусловлено отсутствием потребности выполнения работ по МКОУ СОШ №13 п.Виноделенский</t>
  </si>
  <si>
    <t xml:space="preserve">Доля населения Ипатовского городского округа, удовлетворенного качеством дошкольного образования в 2019 году составила 75,0%;                                                                                                       В 2019 году в  дошкольных образовательных организавциях дополнительные места не вводились;                                      Доля детей в возрасте 1-6 лет, стоящих на учете для определения в муниципальные дошкольные образовательные организации, в общей численности детей в возрасте 1-6 лет- 4,3%;                                                                           Охват детей в возрасте 3-7 лет услугами дошкольного образования составил 55,3%;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учреждениях- 100,0%;                                                                                                                                                                                                                                                                                                Уровень средней заработной платы педагогических работников организаций дошкольного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составил 20 550,34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 составила 54,6%;                                                                                                                                                                             Число воспитанников дошкольных образовательных организаций в отчетном году составила 2317.                                                                                  </t>
  </si>
  <si>
    <r>
      <t xml:space="preserve">В рамках выполнения контрольного события в 2019  году на обеспечение деятельности (оказание услуг) муниципальных учреждений были напавлены денежные средства в сумме 154336,32 тыс. руб. и составило 99,14 %.  Своевременно была проведена акарицидная обработка территорий 22 общеобразовательных организаций (9,65 Гектаров), на базе которых были созданы лагеря дневного пребывания детей, в соответствии с требованиями СанПиНа.  В отчетном году количество питающихся детей из малообеспеченных и многодетных семей, детей - сирот, детей, находящихся в социально - опасном положении и в трудной жизненной ситуации составило 859 человек.  Размер выплат, выделяемых за счёт средств муниципального бюджета на питание детей льготной категории, на одного учащегося в начале 2019 года составил 28 рублей в день. Учащиеся с ОВЗ получают 2-разовое горячее питание на сумму 70 руб. в день.Доля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составила 100 % (516 чел.). Два выпускника 9 класса были не допущены к государствен-ной итоговой аттестации, что составило 0,38% от общего чис-ла выпускников (518 чел.). 12 человек принимали участие в государственной итоговой аттестации в форме государствен-ного выпускного экзамена. Получили аттестаты об основном общем образовании с отличием 14 человек (в 2018 г. - 37 че-ловек), что составляет 2,7% (в 2018 г. - 6,34 %) выпускников основной школы.
В 22 общеобразовательных учреждениях созданы условия для развития информационного пространства. За 2019 год курсовую подготовку прошли 156 педагогических работника общеобразовательных организаций, дополнительного образования. По общеобразовательным учреждениям получателями компенсации по ЖКУ явились 314 педагогических работника. Доля учащихся, обеспеченных бесплатными новогодними подарками, в общей численности обучающих общеобразовательных организациях 43 %. Приобретены в полном объеме новогодние подарки в количестве 2418 шт. для детей начальных классов (1-4 классы включительно). </t>
    </r>
    <r>
      <rPr>
        <u val="single"/>
        <sz val="10"/>
        <rFont val="Times New Roman"/>
        <family val="1"/>
      </rPr>
      <t xml:space="preserve">По мероприятию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составили в сумме 200422,38 тыс. руб., кассовое исполнение сложилось в сумме 200422,37 тыс. руб. (99,99 %). </t>
    </r>
    <r>
      <rPr>
        <sz val="10"/>
        <rFont val="Times New Roman"/>
        <family val="1"/>
      </rPr>
      <t xml:space="preserve"> В МБОУ СОШ № 9 с. Кевсала выполнены работы по ремонту кровли на сумму 5689,29 тыс. руб., том числе за счет средств муниципального бюджет 1080,96 тыс. руб., краевого бюджета 4608,33 тыс. руб. В рамках проведения работ по благоустройству территорий в муниципальных образовательных организациях фактическое исполнение сложилось в сумме 13457,59 тыс. руб. или    99,20 %. В МБОУ СОШ №1, МБОУ СОШ № 6 произведены работы по замене асфальтового покрытия.
 В 2019 году мероприятия  по проведению капитального ремонта в рамках государственной программы РФ «Коплексное развитие сельских территорий»,   по проведению капитального ремонта зданий и сооружений, по проведению антитеррористических мероприятий финансирование отсутствовало.
</t>
    </r>
  </si>
  <si>
    <t>В связи с созданием центров образования гуманитарных профилей «Точка роста» в МКОУ СОШ №5 п. Красочный, МКОУ СОШ №8 с. Тахта, МБОУ СОШ № 9 с. Кевсала производился ремонт кабинетов, приобреталось оборудование, канцелярские товары выплачивалась заработная плата.</t>
  </si>
  <si>
    <t>Количество центров образования цифрового и гуманитарного профилей в 2019 году составило 3 ед.</t>
  </si>
  <si>
    <t xml:space="preserve">МКОУ СОШ №8 с. Тахта приобретение спортивного инвентаря за счет средств местного бюджета в сумме 12,99 тыс. руб., за счет средств краевого бюджета в сумме 216,62 тыс. руб.  МКОУ СОШ №16 ремонт спортзала за счет средств местного бюджета в сумме 113,2 тыс. руб., за счет средств краевого бюджета в сумме 1886,79 тыс. руб. </t>
  </si>
  <si>
    <t xml:space="preserve">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 в 2019 году составила 67,0%</t>
  </si>
  <si>
    <t xml:space="preserve">Контрольное событие мероприятия направлены на обеспечение деятельности (оказание услуг) муниципальных образовательных организаций дополнительного образования в сумме 43 929,01 тыс. руб. (100,0 % к плану). 
Своевременно была проведена акарицидная обработка территории территории МБУ ДО ЦДО Ипатовского района Ставропольского края дополнительного образования детей, на базе которого был создан лагерь дневного пребывания детей, в соответствии с требованиями СанПиНа.
За период с 01.01.2019 года по 31.12.2019 года организовано и проведено 26 районных соревнования с охватом 1255 учащихся.   Команды Ипатовского городского округа участвовали в 14 краевых соревнованиях с охватом 164 учащихся. В краевых соревнованиях заняли 11 призовых мест.                                                                                                                                                                    Заключены контракты с компанией ООО ЦИТ «Аверс» на поставку Сертификата сервиса технической поддержки программного изделия: информационно-аналитическая система «Аверс: Управление учреждением дополнительного образования» (организации дополнительного образования).
Курсовую подготовку прошли 11 педагогических работника дополнительного образования.                                                                                                                                                                                                                           7 педагогическим работникам   по мерам ЖКУ средства выплачены в полном объеме. 
В рамках инновационного проекта «Движение вверх!»  приобретались основные средства, материальные запасов и прочие расходы.                                                            Размер среднемесячной заработной платы педагогических работников муниципальных образовательных организаций дополнительного образования составляет 23 743,67 руб.
</t>
  </si>
  <si>
    <t xml:space="preserve">Доля населения Ипатовского городского округа, удовлетворенного качеством дополнительного образования в 2019 году составила 81,0%;  Уровень средней заработной платы педагогических работников организаций дополнительного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края)- 23 743,67 руб.; 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лет)- 91,6%; Доля обучающихся 5 - 11 классов, принявших участие в спортивных мероприятиях различного уровня, в общей численности детей данной возрастной категории- 32,9%; 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образования- 100,0%;  Количество мероприятий в рамках инновационного социального проекта "Движение вверх!"- 20 ед.
</t>
  </si>
  <si>
    <t xml:space="preserve">По мероприятию «Расходы на обеспечение деятельности (оказанием услуг) муниципальных учреждений», фактическое исполнение сложилось в сумме 7 923,29 тыс. руб. или на 100 % к плану.
В течение летней оздоровительной кампании 2018 года в 25 лагерях дневного пребывания детей с организованным 2-х разовым питанием отдохнули 2063 ребёнка. Компенсация стоимости 1 путевки для родителей составила – 11,60 тыс. руб. Средства освоены в полном объеме.  
Мероприятия по выполнению реконструкции, капитального, текущего ремонта зданий (в т.ч. спортивных за-лов), сооружений и инженерных сетей, благоустройству территорий, выполнению комплекса подготовительных мероприятий и изготовлению проектно - сметной документации» в 2019 году не финансировались.
</t>
  </si>
  <si>
    <t>Удельный вес детей, охваченных летним отдыхом от общего числа учащихся (без выпускников 11 классов)в отчетном году составил 99,74%;      Доля учащихся, охваченных всеми видами питания-9,18% ; Количество льготных путевок, приобретенных родителями для детей, в загородный центр- 132 ед.;    В 2019 году в образовательных организациях не проводились мероприятия по обработке территорий лагерей с дневным пребыванием детей.</t>
  </si>
  <si>
    <r>
      <t xml:space="preserve">Удельный вес численности населения школьного возраста, охваченного образованием, в общей численности населения данной категории в 2019 году составил 99,5%; Доля населения Ипатовского городского округа, удовлетворенного качеством начального, основного и среднего общего образования- 79,0%;  Доля обучающихся по ФГОС основного общего и среднего общего образования в общей численности обучающихся составила 91,73%;  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 составила 100,0%; Количество образовательных организаций, в которых обеспечена пожарная безопасность- 52 ед.; Уровень средней заработной платы педагогических работников организаций начального, основного и среднего общего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в отчетном периоде составила 22 868,18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учащихся из малообеспеченных семей, обеспеченных бесплатным горячим питанием составила 88,0%;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организациях- 99,1%; Доля учащихся обеспеченных бесплатными новогодними подарками, в общей численности обучающихся в общеобразовательных организациях составила 43,0%;  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образования-75,0%;  Удельный вес детей первой и второй групп здоровья в общей численности обучающихся в муниципальных общеобразовательных организациях составил 91,4%;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предметам- 98,74%; Доля педагогических работников, прошедших в текущем году обучение по  новым моделям повышения квалификации,   в   общей   численности педагогов составила 23,49%;  Доля лиц с высшим профессиональным образованием в общей численности педагогических работников муниципальных образовательных организаций- 69,0%;  Количество образовательных организаций, осуществивших своевременную обработку территории лагерей с дневным пребыванием детей- 23 ед.; Доля отремонтированных кровель в общем количестве кровель, требующих капитального ремонта в муниципальных общеобразовательных организациях- 36,4%; 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организаций- 4,5%;  </t>
    </r>
    <r>
      <rPr>
        <u val="single"/>
        <sz val="10"/>
        <rFont val="Times New Roman"/>
        <family val="1"/>
      </rPr>
      <t xml:space="preserve">Количество муниципальных образовательных организаций, в которых проведен капитальный ремонт зданий и сооружений- ??? ед.; Количество муниципальных образовательных учреждений, в которых проведены антитеррористические мероприятия- ???? ед.   </t>
    </r>
    <r>
      <rPr>
        <sz val="10"/>
        <rFont val="Times New Roman"/>
        <family val="1"/>
      </rPr>
      <t xml:space="preserve">             </t>
    </r>
  </si>
  <si>
    <t xml:space="preserve">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в отчетном году составило 45,6; 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федеральный)-162 человека.                                     
</t>
  </si>
  <si>
    <t xml:space="preserve">В рамках выполнения контрольного события в 8 дошкольных образовательных учреждениях, 7 общеобразовательных учреждениях произведена обработка огнезащитным составом деревянных конструкций зданий». В 2 образовательных организациях и 1 дошкольном образовательном учреждении произведено устройство, ремонт и испытание наружных эвакуационных и пожарных лестниц на зданиях. В 100 % образовательных учреждений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 По мероприятиям «Ремонт источников противопожарного водоснабжения», «Ремонт и замена электропроводки» в 2019 году денежные средства не выделялись.   
</t>
  </si>
  <si>
    <t xml:space="preserve">Количество образовательных организаций, в которых произведена обработка огнезащитным составом деревянных конструкций  зданий в отчетном периоде составила 15 ед.; Количество  образовательных организаций, в которых произведено устройство, ремонт и испытание наружных эвакуационных и пожарных лестниц на зданиях- 3 ед.;  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организаций- 100,0%;  
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организаций-0,0% ; 
Доля образовательных организаций, в которых произведен ремонт и замена электропроводки в текущем году, в общей численности образовательных организаций- 0,0%
</t>
  </si>
  <si>
    <t>(+11) Отклонение показателя обусловлено незапланированными мероприятиями в рамках краевых акций</t>
  </si>
  <si>
    <t>(+2982)Отклонение показателя обусловлено незапланированными мероприятиями в рамках краевых акций</t>
  </si>
  <si>
    <t>(+4) Отклонение показателя в сторону увеличения связано с открытием клубных формирований в МКУК "Мало- Барханчакское СКО"</t>
  </si>
  <si>
    <t>(+6,77) Отклонение показателя обусловлено достижением среднекраевого уровня заработной платы, в связи с выполнением  указов Президента РФ от 7 мая 2012г. № 597 и от 1 июня 2012г. № 761.</t>
  </si>
  <si>
    <t>(+0,85)</t>
  </si>
  <si>
    <t>В рамках выполнения контрольного события 1 на обеспечение деятельности МКУК "Культурно- досуговый центр" Ипатовского района Ставропольского края  направлены средства в сумме 4759,0 тыс. руб. (100 % к плану). Результатов контрольного события 2 явилось принятие участия в 30 районных, 6 краевых культурно- досуговых мероприятиях. На территории Ипатовского округа осуществляют деятельность 304 клубных формирования.</t>
  </si>
  <si>
    <t xml:space="preserve">Доля граждан, вовлеченных в культурно-досуговую деятельность в Ипатовском городском округе Ставропольского края;- 74,3%                                                                                                Среднемесячная заработная плата работников муниципальных учреждений культуры- 25,47 тыс. руб.
</t>
  </si>
  <si>
    <t>В целях выполнения контрольного события на  обеспечение расходов по организации и осуществлению деятельности библиотек  Ипатовского городского округа Ставропольского края было направлено 10842,13 тыс. руб. (99,5% к плану)</t>
  </si>
  <si>
    <t xml:space="preserve">Доля граждан, вовлеченных в культурно-досуговую деятельность в Ипатовском городском округе Ставропольского края- 74,3%;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культуры-15,2%
</t>
  </si>
  <si>
    <t>Доля муниципальных  учреждений культуры, задания которых находятся в аварийном состоянии или требуют капитального ремонта, в общем количестве муниципальных учреждений культуры</t>
  </si>
  <si>
    <t xml:space="preserve">Доля граждан, вовлеченных в культурно-досуговую деятельность в Ипатовском городском округе Ставропольского края- 74,3%; 
Количество экземпляров библиотечного фонда муниципальных библиотек Ипатовского городского округа на 1000 человек населения- 9,4 тыс. экз; 
Объем книговыдач-617,4 тыс. экз.
</t>
  </si>
  <si>
    <t>(+3,0)</t>
  </si>
  <si>
    <t>(-0,1)</t>
  </si>
  <si>
    <t>(- 23,35) На начало предоставления субсидий молодым семьям на учете в администрации Ипатовского городского округа Ставропольского края состояло 34 семьи, претендентов на получение субсидии. Министерством строительства и архитектуры СК были выделены денежные срества на 6 семей.</t>
  </si>
  <si>
    <t>(-9) В отчётном году 3 молодыми семьями не были реализованы извещения о предоставлении социальной выплаты на приобретение жимлья, по разным причинам: покупка дома за личные средства, нарушения при оформлении сделки купли-продажи, нарушения предъявляемые к жилью экономического класса.</t>
  </si>
  <si>
    <t>(-0,45) В отчётном году 3 молодыми семьями не были реализованы извещения о предоставлении социальной выплаты на приобретение жимлья, по разным причинам: покупка дома за личные средства, нарушения при оформлении сделки купли-продажи, нарушения предъявляемые к жилью экономического класса.</t>
  </si>
  <si>
    <t xml:space="preserve">В рамках выполнения контрольного события проведено 102  районных мероприятий (в 2018 году – 102), участниками которых стали 7900 человек, при этом наша молодежь приняла участие в двух Всероссийских конкурсах и в 38 краевых мероприятиях с участием 420 человек.
</t>
  </si>
  <si>
    <t xml:space="preserve">Доля молодых граждан, проживающих на территории городского округа, задействованных в мероприятиях по реализации молодежной политики в городском округе, в общем количестве молодых граждан городского округа- 76,7%;
доля молодых граждан городского округа, участвующих в мероприятиях по патриотическому воспитанию молодежи в общем количестве молодых граждан городского округа- 65,2%;
доля молодых граждан, принимающих участие в деятельности детских и молодежных объединений, в общем количестве молодых граждан городского округа- 52,1%;
доля молодых граждан, задействованных в мероприятиях по работе с инициативной и талантливой молодежью, в общем количестве молодых граждан городского округа- 10,4%.
</t>
  </si>
  <si>
    <t>В рамках беспечения деятельности муниципального казенного учреждения "Центр по работе с молодежью" Ипатовского района Ставропольского края за счет средств месного бюджета предусмотрено финансирование в сумме 2284,25 тыс. руб. Фактическое освоение -2273,43 тыс. руб. или 99,52%</t>
  </si>
  <si>
    <t>В рамках выполнения контрольного события в отчетном году было выдано 2 извещения о предоставлении социальной выплаты на приобретение жимлья, 7 семьям извещения были выданы в ноябре 2018 г., и право воспользоваться социальной вылатой перешло на 2019 г. Из них 6 семей реализовали свои права, 3 молодые семьи не смогли реализовать своё право на использование предоставленной социальной выплаты на приобретение жимлья, по разным причинам: покупка дома за личные средства, нарушения при оформлении сделки купли-продажи, не выполнены условия предъявляемые к жилью экономического класса.</t>
  </si>
  <si>
    <t>соисполнителю 1</t>
  </si>
  <si>
    <t>соисполнителю 1, в т.ч.:</t>
  </si>
  <si>
    <t>соисполнителю 2, в т.ч.:</t>
  </si>
  <si>
    <t>Котрольным событием 1 основного мероприятия является предоставление мер социальной поддержки. За 12 месяцев 2019 года за мерами социальной поддержки в управление обратились 9248  граждан, из них 9179 имели право на их получение, всем были предоставлены меры социальной поддержки. По 69 вынесены отказные решения в связи с отсутствием права на меры социальной поддержки.                                                                                                                           В рамках реализации контрольного события явилось 30 публикаций о мерах социальной поддержки в средствах массовой информации.</t>
  </si>
  <si>
    <t xml:space="preserve">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края- 100,0%;
Доля гражда, получивших социальную поддержку и государственные социальные гарантии в общей численности граждан, имеющих право на их получение и обратившихся за ними- 100%;
Численность публикаций о мерах социальной поддержки в средствах массовой информации-30 ед.
</t>
  </si>
  <si>
    <t>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края- 100,0%;                                                                                                                                                                                                                                                                                                        Доля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края- 36,6%</t>
  </si>
  <si>
    <t>На 01 января 2020 года на учете в УТСЗН состоит 782  гражданина из числа многодетных семей,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По сравнению с аналогичным периодом прошлого года количество многодетных семей увеличилось на 1,5%.                  В 2019 году УТСЗН заключено 2 социальных контракта с 2 семьями с детьми (1 многодетная семья, 1 семья с ребенком - инвалидом). Для выхода семей из тяжелой жизненной ситуации семьям выделялись средства на развитие личного подсобного хозяйства. В результате за счет получения прибыли от сдачи молока и использования продуктов питания семьи вышли из кризисной ситуации.</t>
  </si>
  <si>
    <t xml:space="preserve">Доля граждан, оказавшихся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 которым предоставлены дополнительные меры социальной поддержки и социальной помощи из средств бюджета Ипатовского городского округа Ставропольского края в общей численности граждан, обратившихся за х получением- 100,0;
Количество предоставленных дополнительных мер социальной поддержки и социальной помощи отдельным категориям граждан,оказавшимся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самостоятельно-23 ед.
</t>
  </si>
  <si>
    <t>Численность малоимущих граждан, получивших государственную социальную помощь на основании социального контракта</t>
  </si>
  <si>
    <t>(+3,6) Увеличение показателя обусловлено снижением количества численности граждан, имеющих детей, являющихся получателями мер социальной поддержки (увеличение доходов аселения, снижение количества населения городского округа) при увеличении количества многодетных родителей</t>
  </si>
  <si>
    <t xml:space="preserve">Предоставление дополнительных мер социальной поддержки и социальной помощи  для отдельных категорий граждан на основании объективных критериев нуждаемости    </t>
  </si>
  <si>
    <t>За предоставлением социальных выплат за 12 месяцев  2019 года обратились 26 человек, 23 из них имели право на их получение. Комиссией по рассмотрению заявлений о предоставлении дополнительных мер социальной поддержки и социальной помощи отдельным категориям граждан вынесены решения о предоставлении дополнительных мер социальной поддержки и социальной помощи: в результате пожара 1 гражданину на сумму 10,0 тыс.руб., в результате заболевания, требующего дорогостоящего лечения  4 гражданам на сумму 30,0 тыс.руб., в результате ситуации, объективно нарушающей условия нормальной жизнедеятельности заявителя и (или) членов его семьи и не позволяющей обеспечить минимальные жизненные потребности  18 заявителям  на сумму 160,00 тыс.руб. Выплаты произведены своевременно и в полном объеме.</t>
  </si>
  <si>
    <t xml:space="preserve">Доля организаций, участвующих в краевом конкурсе «Эффективный коллективный договор – основа согласования сторон социального партнерства» в общей численности организаций, осуществляющих свою деятельность на территории Ипатовского городского округа Ставропольского края, заключивших коллективные договоры-2,0%;
Численность организаций, участвующих в краевом конкурсе «Эффективный коллективный договор – основа согласования сторон социального партнерства»-3 ед.
</t>
  </si>
  <si>
    <t>В соответствии с Постановлением Правительства Ставропольского края от 28.02.2019 г. № 80-п «О краевом конкурсе «Эффективный коллективный договор – основа согласования интересов сторон социального партнёрства»  УТСЗН направлены письма – приглашения к участию в конкурсе 130 организациям Ипатовского городского округа Ставропольского края.
Для участия в конкурсе по категории некоммерческие организации предоставили документы: 
муниципальное бюджетное дошкольное образовательное детский сада № 28 «Радуга» г. Ипатово Ипатовского района Ставропольского края учреждение (далее – МБ ДОУ детский сад № 28);
районное муниципальное казенное учреждение культуры «Ипатовская межпоселенческая центральная библиотека» Ипатовского района Ставропольского края (далее – «Ипатовская межпоселенческая центральная библиотека»);
МБ ДОУ Центр развития ребёнка – детский сад № 1 «Светлячок» г. Ипатово Ипатовского района Ставропольского края.
Решением  трёхсторонней комиссии по регулированию социально-трудовых отношений Ипатовского городского округа Ставропольского края   присуждены:
первое место – МБ ДОУ детскому саду № 28, набравшему 117 баллов и «Ипатовской межпоселенческой центральной библиотеке»;
второе место – МБ ДОУ Центр развития ребёнка – детскому саду № 1.
Документы победителей территориального этапа краевого конкурса, номинированных на участие в краевом этапе конкурса, направлены в министерство труда и социальной защиты населения Ставропольского края</t>
  </si>
  <si>
    <t xml:space="preserve">Доля доступных для инвалидов и других маломобильных групп населения Ипатовского городского округа Ставропольского края  приоритетных объектов социальной, транспортной, инженерной инфраструктур в общем количестве приоритетных объектов в Ипатовском городском округе Ставропольского края- 56,1%;
Количество социальных объектов, адаптированных в соответствии с требованиями законодательства к доступности для инвалидов и других маломобильных групп населения в общем количестве приоритетных объектов в Ипатовском городском округе Ставропольского края- 60 ед.
</t>
  </si>
  <si>
    <t>Контрольное событие 1: «Проведение работ по обеспечению доступности для инвалидов и других маломобидьных групп населения  в муниципальном казенном учреждении культуры "Тахтинское социально- культурное объединение"  Ипатовского района  Ставропольского края»</t>
  </si>
  <si>
    <t>Контрольное событие 2: «Проведение работ по обеспечению доступности для инвалидов и других маломобидьных групп населения  в  муниципальном казенном общеобазовательном учреждении средняя общеобразовательная школа №3 с.Октябрьское Ипатовского района Ставропольского края»</t>
  </si>
  <si>
    <t>В рамках выполнения контрольного мероприятия 1  в муниципальном казенном учреждении культуры "Тахтинское социально- культурное объединение"  Ипатовского района  Ставропольского края произведен ремонт пандуса и обустройство санитарной комнаты для инвалидов. Денежные средства в размере 267,0 тыс.руб. освоены в полном объеме. Контрольного события 2- в  муниципальном казенном общеобазовательном учреждении средняя общеобразовательная школа №3 с.Октябрьское Ипатовского района Ставропольского края выполнены работы по обустройству входной группы в здание (устройство пандуса, замена дверей), оплата на сумму  240,00 тыс. рублей произведена в полном объеме.</t>
  </si>
  <si>
    <t>Ответственный исполнитель: управление по работе с территориями администрации Ипатовского городского округа Ставропольского края (далее – Ответственный исполнитель).
Соисполнители: отдел образования администрации Ипатовского городского округа Ставропольского края (далее – Соисполнитель 1); отдел сельского хозяйства, охраны окружающей среды, гражданской обороны и чрезвычайных ситуаций, и антитеррора администрации Ипатовского городского округа Ставропольского края (далее – Соисполнитель 2); отдел капитального строительства, архитектуры и градостроительства администрации Ипатовского городского округа Ставропольского края (далее – Соисполнитель 3); финансовое управление администрации Ипатовского городского округа Ставропольского края (далее- Соисполнитель 4); отдел по организационным и общим вопросам, автоматизации и информационных технологий администрации Ипатовского городского округа Ставропольского края (далее - Соисполнитель 5); отдел экономического развития администрации Ипатовского городского округа Ставропольского края (далее - Соисполнитель 6)</t>
  </si>
  <si>
    <t>отдел образования АИГО СК                                                                            отдел по организационным и общим вопросам, автоматизации и информационных технологий АИГО СК</t>
  </si>
  <si>
    <t xml:space="preserve">отдел экономического развития АИГО СК </t>
  </si>
  <si>
    <t>отдел сельского хозяйства, охраны окружающей среды, гражданской обороны и чрезвычайных ситуаций, и антитеррора АИГО СК                                                    финансовое управление АИГО СК</t>
  </si>
  <si>
    <t xml:space="preserve">отдел сельского хозяйства, охраны окружающей среды, гражданской обороны и чрезвычайных ситуаций, и антитеррора АИГО СК  </t>
  </si>
  <si>
    <t>отдел капитального строительства, архитектуры и градостроительства АИГО СК</t>
  </si>
  <si>
    <t>соисполнителю 3</t>
  </si>
  <si>
    <t>участнику Программы 4</t>
  </si>
  <si>
    <t>участнику Программы 2</t>
  </si>
  <si>
    <t>соисполнителю 2</t>
  </si>
  <si>
    <t>соисполнителю 4</t>
  </si>
  <si>
    <t>соисполнителю 6</t>
  </si>
  <si>
    <t>участнику Программы 3</t>
  </si>
  <si>
    <t>участнику Программы 1</t>
  </si>
  <si>
    <t>соисполнителю 5</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</si>
  <si>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в 2019 году составил 1,29 руб. на руб.; Количество установленных энергосберегающих оконных блоков из ПВХ в муниципальных организациях, расположенных на территории Ипатовского городского округа Ставропольского края- ?1428,61 кв.м.;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теплоснабжение- 100,0%.</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</si>
  <si>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содержанных мест захоронения-51 шт.</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</si>
  <si>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вывезенных твердых коммунальных отходов с общественных территорий Ипатовского городского округа Ставропольского края составило 4255,0 тыс.м.куб.</t>
  </si>
  <si>
    <t>В рамках выполнения контрольного события проведена работа по сбору и транспортировке твердых коммунальных отходов. Вывезено 4255,0 куб.м.</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</si>
  <si>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работающих световых фонарей уличного освещения- 4380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</si>
  <si>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скошенной сорной растительности на общественных территориях Ипатовского городского округа Ставропольского края- 48,3 гектар.</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</si>
  <si>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благоустроенных парковых зон Ипатовского городского округа Ставропольского края в отчетном году составило 2 ед.; Количество реализованных проектов в рамках программы «Обеспечение комплексного развития сельских территорий»- 3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</si>
  <si>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приобретенной комунальной техники для нужд Ипатовского городского округа- 4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</si>
  <si>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1,53 руб. на руб.; Объем созданного резерва по гражданской обороне и ликвидации ЧС от планируемого в 2019 г. составил 100,0%.</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</si>
  <si>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1,53 руб. на руб.; Количество зданий пожарных депо, в которых проведены работы по ремонту и обустройству зданий- 1,0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</si>
  <si>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1,53 руб. на руб.; Количество фактов реагирования на чрезвычайные ситуации, время реагирования МКУ ЕДДС округа на вызовы в 2019 г. составило 29000 шт.; Количество выездов на аварийные, нештатные и ЧС- 28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</si>
  <si>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2019 году составила 100,0 %; Организация обеспечения населения водоснабжением- 1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</si>
  <si>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2019 году составила 100,0 %; Количество построенных объектов газоснабжения- 0,0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</si>
  <si>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2019 году составила 100,0 %; Количество разработанных (актуализированных) схем теплоснабжени, водоснабжения и водоотведения- 0 ед.</t>
  </si>
  <si>
    <t>(+0,47)</t>
  </si>
  <si>
    <t>(-13,61) Объем субсидий из краевого бюджета в 2019 году- 518,82 млн.руб., в 2018 году- 382,48 млн.руб. В связи с ростом собственных доходов, доля налоговых и неналоговых доходов снизилась.</t>
  </si>
  <si>
    <t>(+9,0) Завершение работ в рамках реализации проектов местных инициатив, соответственно и оплата производились в декабре месяце</t>
  </si>
  <si>
    <t>(+613,67) С 01 октября 2019 года увеличены оклады муниципальных служащих на 20,0%</t>
  </si>
  <si>
    <t>18068,56</t>
  </si>
  <si>
    <t>21731,71</t>
  </si>
  <si>
    <t>22179,89</t>
  </si>
  <si>
    <t>71,15</t>
  </si>
  <si>
    <t>87,2</t>
  </si>
  <si>
    <t>90,9</t>
  </si>
  <si>
    <t>100</t>
  </si>
  <si>
    <t>96,5</t>
  </si>
  <si>
    <t>41</t>
  </si>
  <si>
    <t>85,9</t>
  </si>
  <si>
    <t>95,9</t>
  </si>
  <si>
    <t>Невыполнение показателя обусловлено отсутствием финансирования в 2019 году. Реализация мероприятия планируется в 2020 году</t>
  </si>
  <si>
    <r>
      <t>В рамках выполнения контрольного события  организовано и проведено 37 районных соревнований с охватом 1843 учащихся.  Команды Ипатовского городского округа участвовали в 13 краевых соревнованиях – 155 учащихся. В краевых соревнованиях заняли 14 призовых мест. В 2019 году успешно прошли государственную итоговую аттестацию 100% выпускников (516 чел.) от общего количества выпускников, участвовавших в ней, и получили аттестаты об основном общем образовании. Два выпускника 9 класса были не допущены к государственной итоговой аттестации, что составило 0,38% от общего числа выпускников (518 чел.). Получили аттестаты об основном общем образовании с отличием 14 человек, что составляет 2,7 % выпускников основной школы.</t>
    </r>
    <r>
      <rPr>
        <u val="single"/>
        <sz val="10"/>
        <rFont val="Times New Roman"/>
        <family val="1"/>
      </rPr>
      <t xml:space="preserve">  </t>
    </r>
    <r>
      <rPr>
        <sz val="10"/>
        <rFont val="Times New Roman"/>
        <family val="1"/>
      </rPr>
      <t xml:space="preserve">Во Всероссийской олимпиаде школьников 2019/20 учебного года (далее - Олимпиада) приняли участие:                                                                                                                                                                                                                                                     в школьном этапе Олимпиады- 4958 участника, из них признаны победителями 650 человек, призерами- 368;                                                                                                                                                                  в муниципальном этапе Олимпиады- 387 участников, 40 победителей и 25 призеров;
в региональном этапе Олимпиады- 22 участника, 1 победитель и 3 призера.
 Фактическое освоение по мероприятию сложилось в сумме 98,08 тыс. руб. или на 100 %. В 2019 году заключен контракт с компанией ООО ЦИТ «Аверс» на сервисное обслуживание процесса эксплуатации и развития информационно-аналитической системы «Аверс: Web - комплектование». Приобретено антивирусное программное обеспечение, компьютеры, принтеры.  В рамках организация и проведение переподготовки сотрудников организаций системы образования» уточненные плано-вые бюджетные ассигнования по данному мероприятию в 2019 году переподготовку прошел 1 человек.
Проведено 126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
Проведен 7 научно - практических конференций, семинаров, смотров, слетов, конкурсов, олимпиад и других мероприятий с педагогами и учащимися фактическое исполнение сложилось в сумме 77,42 тыс. руб. или 100 %. 
В рамках введение и обеспечение деятельности казачьего компонента в образовательных организациях Ипатовского городского округа Ставропольского края» фактическое испол-нение сложилось в сумме 10,0 тыс. руб. или на 100 %.Средства израсходованы на приобретение спортивного инвентаря.
</t>
    </r>
  </si>
  <si>
    <t>(+22,9) Осуществлено возмещение финансовых нарушений за прошлые периоды</t>
  </si>
  <si>
    <t>(+40,00)</t>
  </si>
  <si>
    <t>(-5,30) Снижение поступлений от приносящей доход деятельности связано тем, что МБУ ФКС "Прогресс" передало 4 помещения в безвозмездное бессрочнеое пользование комитету по физической культуре и спорту АИГО СК, отделу МВД для работы участкового инспектора. МБ ДОУ №6 был закрыт на ремонт, в связи с чем снизилось и количество воспитанников на 28 человек</t>
  </si>
  <si>
    <t>В течении 2019г. необходимость внесения изменений в приказ об утверждении или внесении изменений в Порядок предоставления главными распорядителями средств бюджета Ипатовского городского округа Ставропольского края, отсутствовала                                                                                                                                                                                 Контрольные события 2:  Решение Думы ИГО СК от 24 сен-тября 2019 г. № 83 «О внесении изменений в приложение к решению Думы ИГО СК от 24 октября 2017 г. № 42 «О введении в действие на территории ИГО СК системы налогообложения в виде единого налога на вмененный доход для отдельных видов деятельности» об увеличении на 2020 год размера К2 на территории Ипатовского городского округа на уровень инфляции 2018 года, Решение Думы ИГО СК от 26 ноября 2019 г. № 111 «О внесении изменений в решение Думы Ипатовского городского округа Ставропольского края от 24 октября 2017 г. № 42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приводящее в соответствие с изменениями, внесенными в статью 346.27. НК РФ. Решение Думы ИГО СК от 24 сентября 2019 г. № 84 «О внесении изменений в решение Думы Ипатовского городского округа Ставропольского края от 24 октября 2017 г. № 44 «О земельном налоге на территории Ипа-товского городского округа Ставропольского края», отменяющее категории налогоплательщиков, имеющих право на льготы по земельному налогу; Решение Думы ИГО СК от 26 ноября 2019 г. № 109 «О внесении изменений в решение Думы Ипатовского городского округа Ставропольского края от 24 октября 2017 г. № 44 «О земельном налоге на территории Ипатовского городского округа Ставропольского края», отменяющее право муниципалитета устанавливать срок уплаты земельного налога организациями, а так же приводит в соответствие изменения в отношении налоговых ставок в соответствии со ст.394 НК РФ</t>
  </si>
  <si>
    <t xml:space="preserve">Исполнение расходных обязательств Ипатовского городского округа Ставропольского края в 2019 году составило 99,97%;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субвенций)- 34,42%;
Отклонение фактического объема доходов местного бюджета (без учета межбюджетных трансфертов) за отчетный год от первоначального плана- 0,44%
      </t>
  </si>
  <si>
    <t xml:space="preserve">01.02.2019/
01.01.2019
</t>
  </si>
  <si>
    <t xml:space="preserve">13.02.2019/
31.12.2019
</t>
  </si>
  <si>
    <t xml:space="preserve">исполнение расходных обязательств Ипатовского городского округа Ставропольского края-99,97%;
Количество изменений, внесенных в решение о бюджете- 5 раз.
</t>
  </si>
  <si>
    <t xml:space="preserve">В рамках выполнения контрольного события 1 бюджетный  прогноз ИГО СК на 2098-2023 годы утвержден постановлением администрации ИГО СК от 13.02.2019 г. № 116. В рамках выполнения контрольного события 2 финансовым управлением составлялись списки налогоплательщиков, имеющих задолженность для рассмотрения на заседаниях районной межведомственной комиссии. Контрольным событием 3 явилось ежеквартальное проведение анализа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9 от 11.01.2018г. и на основании информации, которые предоставляют унитарные предприятия. В соответствии с решениями Думы Ипатовского городского округа Ставропольского края от 26 февраля 2019 г. № 10 «Об утверждении порядка принятия решений о создании, реорганизации и ликвидации муниципальных унитарных предприятий Ипатовского городского округа Ставропольского края», от 14 мая 2019 г. № 53 «О даче согласия администрации Ипатовско-го городского округа Ставропольского края на ликвидацию муниципального унитарного предприятия «Центральный рынок» Ипатовского района Ставропольского края», Уставом муниципального унитарного предприятия «Центральный рынок» Ипатовского района Ставропольского края, постановлением администрации Ипатовского городского округа Ставропольского края от 28 мая 2019 года № 847, принято решение ликвидировать МУП «Центральный рынок» Ипатовского района Ставропольского края. Утвержден состав ликвидационной комиссии, порядок и сроки ликвидации предприятия.
</t>
  </si>
  <si>
    <t xml:space="preserve">исполнение расходных обязательств Ипатовского городского округа Ставропольского края-99,97%;
Отклонение объема расходов бюджета (без субвенций) в IV квартале от среднего объема расходов за I - III кварталы -48,9%
</t>
  </si>
  <si>
    <t xml:space="preserve"> Контрольное событие 1: За 2019 год бюджетные ассигнования, предусмотренные решением о бюджете на 2019 год и плановый период 2020-2021г.г., распределены в рамках муниципальных программ и в соответствии с непрограммыми направлениями деятельности.                                                                        Контрольное событие 2: В течении отчетного периода осуществлялся контроль за разработкой, внесение измений муниципальных программ округа. Так, в 2019 году были внесены изменения в следующие муниципальные программы: «Молодежь Ипатовского городского округа Ставропольского края», «Развитие физической культуры и массового спорта на территории Ипатовского городского округа», «Формирование современной город-ской среды», «Повышение эффек-тивности бюджетных расходов и управления муниципальными финан-сами Ипатовского городского округа Ставропольского края», «Развитие транспортной системы и обеспечение безопасности до-рожного движения  Ипатовского городского округа Ставропольского края», «Развитие образования в Ипатовском городском округе Ставропольского края», Социальная поддержка граждан в Ипатовском городском округе Ставропольского края», «Управление имуществом Ипатовского городского округа Ставропольского края», «Развитие экономики, малого и среднего биз-неса, потребительского рынка и улучшения инвестиционного клима-та в Ипатовском городском округе Ставропольского края»                                                                                                                                                                          Контрольное событие 3: В течении 2019 года осуществлялся мониторинг ритмичности кассовых расходов.</t>
  </si>
  <si>
    <t xml:space="preserve">01.04.2019/
01.04.2019
</t>
  </si>
  <si>
    <t xml:space="preserve">29.06.2019/
10.05.2019
</t>
  </si>
  <si>
    <t xml:space="preserve">исполнение расходных обязательств Ипатовского городского округа Ставропольского края-99,97%;
Средний индекс качества финансового менеджмента главных администраторов средств бюджета-88,9%
</t>
  </si>
  <si>
    <t>В рамках реализации контрольного события в соответствии с постановлением администрации Ипатовского городского округа Ставропольского края от 27 марта 2018г. №312 «Об утверждении Порядка проведения мониторинга качества финансового менеджмента, осуществляемого главными распорядителями бюджетных средств Ипатовского городского округа Ставропольского края» 10 мая 2019 года финансовым управлением утверждены результаты анализа качества финансового менеджмента главных распорядителей средств за 2018 год, сформирован рейтинг оценки качества.</t>
  </si>
  <si>
    <t>Контрольное событие 2: "Осуществление оценки эффективности муниципальных программ ИГО СК за 2018 год"</t>
  </si>
  <si>
    <t>Контрольное событие 3: "Рассмотрение результатов оценки эффективности муниципальных программ на заседании администрации ИГО СК за 2018 год "</t>
  </si>
  <si>
    <t xml:space="preserve">исполнение расходных обязательств Ипатовского городского округа Ставропольского края-99,97%;
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программ-1
</t>
  </si>
  <si>
    <t>В течении 2019 года финансовым управлением проводился контроль за корректировкой муниципальных программ и поддержание их в актуальном состоянии в соответствии с установленным порядками и результатами проводимой оценки эффективности реализации муниципальных программ. В соответствии с п.40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 5 от 26 декабря  2017 года проведена оценка эффективности муниципальных программ Ипатовского городского округа Ставропольского края за 2018 год. Результаты оценки эффективности муниципальных программ утверждены постановлением АИГО СК от 21 мая 2019 г. № 805 "О сводном годовом докладе, о ходе реализации и об оценки эффективности реализации муниципальных программ Ипатовского городского округа Ставропольского края 2018 год". По результатам оценки внесены изменения в муниципальные программы.</t>
  </si>
  <si>
    <t xml:space="preserve">исполнение расходных обязательств Ипатовского городского округа Ставропольского края-99,97%;
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труда)-0,0%
</t>
  </si>
  <si>
    <t>Необходимости вносить изменения в Порядок в 2019 году не было. Порядок формирования и финансового обеспечения муниципального задания на оказание муниципальных услуг (выполнение работ) муниципальными учреждениями соответствует требованиям Бюджетного кодекса РФ                                                                                                               Контрольное событие 2 : На 31.12.2019г.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t>
  </si>
  <si>
    <t xml:space="preserve">01.02.2019/
01.02.2019
</t>
  </si>
  <si>
    <t xml:space="preserve">01.04.2019/
31.03.2019
</t>
  </si>
  <si>
    <t>Плановые назначения на содержание органов местного самоуправления ИГО СК утверждены решением Думы ИГО СК о местном бюджете в пределах норматива, установленного Правительством Ставро-польского края -18,46. Распоряжением администрации ИГО СК от 05 февраля 2018 г. №19-р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2018-2020 годах».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2018 - 2021 годы» утвержден распоряжением администрации ИГО СК от 13 ноября 2018г. №516-р «План мероприятий по оздоровлению муниципальных финансов Ипатовского городского округа Ставропольского края на 2018 - 2021 годы»</t>
  </si>
  <si>
    <t xml:space="preserve">исполнение расходных обязательств Ипатовского городского округа Ставропольского края-99,97%;
Соблюдение норматива формирования расходов на содержание органов местного самоуправления-1;
Расходы местного бюджета на содержание работников органов местного самоуправления в расчете на одного жителя муниципального образования-1983,67 руб.
</t>
  </si>
  <si>
    <t xml:space="preserve">исполнение расходных обязательств Ипатовского городского округа Ставропольского края-99,97%;
Доля суммы возмещенных финансовых нарушений бюджетного законодательства в общей сумме нарушений, предъявленных к  
возмещению-103,9%
</t>
  </si>
  <si>
    <t>Контрольное событие 1: По итогам деятельности за 2019 год просроченной кредиторской задолженности, нет.                                                                                                                                          Контрольное событие 2: В 2019 году проводился обучающий семинар на тему «Типичные нарушения, встречающиеся в ходе проверок и ревизий финансово- хозяйственной деятельности учреждений». Информация размещена на сайте администрации ИГО СК</t>
  </si>
  <si>
    <t xml:space="preserve">исполнение расходных обязательств Ипатовского городского округа Ставропольского края-99,97%;
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бюджет»-1
</t>
  </si>
  <si>
    <t>Контрольным событием  мероприятия явилось обновлением информации в следующих разделах: доходы бюджета, расходы бюджета, муниципальные программы, введение в бюджет, отчеты об исполнении бюджета, местные инициативы. Так же было произведено обновление главной страницы</t>
  </si>
  <si>
    <t xml:space="preserve">исполнение расходных обязательств Ипатовского городского округа Ставропольского края-99,97%;
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объеме-100,0%
</t>
  </si>
  <si>
    <t>По состоянию на 31.12.2019 г. 78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мониторинг актуальности данных и соответствие их сводному реестру</t>
  </si>
  <si>
    <t>Приказ о внесении изменений в Порядок составления и ведения кассового плана исполнения местного бюджета в течение 2019 года не разрабатывался, в связи с отсутствием необходимости.                                                              В рамках реализации контрольного события 2  в соответствии с постановлением Правительства Ставропольского края от 04 декабря 2018 г. № 546-п «Об утверждении Нормативов формирования расходов на содержание органов местного самоуправления муниципальных образований Ставропольского края на 2019 год» для Ипатовского городского округа установлен норматив - 18,46. По состоянию на 31.12.2019 года  расходы на содержание органом местного самоуправления ИГО СК запланированы исходя из норматива 17,87. Фактически -17,69.                                                                                                                                                                                                                                                     Контрольное событие 3: В соответствии с приказом министерства финансов Ставропольского края от 20 октября 2017 г. № 330 «Об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 предельная штатная численность администрации Ипатовского городского округа Ставропольского края для осуществления собственных полномочий на 2019 год установлена – 246 единиц.  По состоянию на 31.12.2019 год штатная численность – 217 единиц</t>
  </si>
  <si>
    <t xml:space="preserve">рейтинг Ипатовского городского округа Ставропольского края по качеству управления муниципальными финансами-1;
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края-98,7% 
</t>
  </si>
  <si>
    <t>Распоряжение администрации Ипатовского городского округа Ставропольского края № 274-р от 04.07.2019 года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2020 год и плановый период 2021 и 2022 годов»</t>
  </si>
  <si>
    <t xml:space="preserve">Распоряжением отдела имущественных и земельных отношений администрации Ипатовского городского округа Ставропольского края от 27 ноября 2018г. №395-р утвержден график мероприятий по контролю за использованием имущества. В течение 2019 года проведено 20 проверок. Имущества не соответствующего  обеспечению деятельности органов местного самоуправления округа не выявлено </t>
  </si>
  <si>
    <t>Специалистами финансового управления АИГО СК проверены 82 отчета муниципальных учреждений ИГО СК о результатах деятельности  за 2018 год</t>
  </si>
  <si>
    <t>Контрольное событие 1: 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государственных услуг.                                                                                                                 Контрольное событие 2: Корректировать порядок формирования и финансового обеспечения выполнения муниципального задания в течение 2019 года необходимости не было</t>
  </si>
  <si>
    <t xml:space="preserve">рейтинг Ипатовского городского округа Ставропольского края по качеству управления муниципальными финансами-1;
Доля учреждений и органов местного самоуправления(органов администрации), обслуживаемых в МКУ «Централизованная  бухгалтерия» Ипатовского городского округа Ставропольского края-100,0 %
</t>
  </si>
  <si>
    <t>В 2019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переведены на обслуживание в МКУ «Межотраслевая централизованная бухгалтерия»</t>
  </si>
  <si>
    <t xml:space="preserve">рейтинг Ипатовского городского округа Ставропольского края по качеству управления муниципальными финансами-1;
Динамика объема доходов муниципальных автономных и бюджетных учреждений  от приносящей доход деятельности в отчетном финансовом году -99,7%
</t>
  </si>
  <si>
    <t>Начиная с февраля 2019 г. осуществляется ежемесячный мониторинг поступлений доходов от оказания  платных услуг и иной приносящей доход деятельности мунициальных учреждений ИГО СК.Всем ГРБС были направлены запросы в части увеличения доходов от оказания платных услуг. За 2019 год исполнение плановых назначений по доходам от оказания платных услуг составило 102 %.</t>
  </si>
  <si>
    <t>Кассовое исполнение контрольного события составило 99,05 % (103484,95 тыс. руб.). Денежные средства направлены на обеспечение расходов по организации и осуществлению деятельности учреждений культуры Ипатовского городского округа Ставропольского края.</t>
  </si>
  <si>
    <t>В 2019 году 3 учреждения культуры Ипатовского городского округа Ставропольског края (МКУ "Большевистское СКО", МКУ "Золоторевское СКО" И МКУ"Красочное СКО") приняли участие в реализации 3 проектов разития территорий, основаных на местных инициативах</t>
  </si>
  <si>
    <t>В отчетном году проектно- сметная документация на модернизацию, устройство автономных  источников теплоснабжения в учреждениях Ипатовского городского округане изготавливалась, а так же модернизация установленных автономных источноков теплоснабжения в учреждениях Ипатовского городского округа Ставропольского края не производилась по причине отсутствия финансирования.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теплоснабжение- 100,0%. В 2019 году проведены работы по замене оконных блоков из ПВХ в муниципальных образовательных организациях, расположенных на территории Ипатовского городского округа Ставропольского края. Проведены работы по топографической съемке, археологические изыскания, подключение природного газа административных зданий и расчет тепловой энергии необходимые для перевода административных зданий Ипатовского городского округа Ставропольского края на автономное теплоснабжение.</t>
  </si>
  <si>
    <t>Контрольное событие 1: «Количество кронированных деревьев»</t>
  </si>
  <si>
    <t>Контрольное событие 2: «Количество скошенной сорной растительности на общественных территориях Ипатовского городского округа Ставропольского края»</t>
  </si>
  <si>
    <t>В целях выполнения контрольных событий в 2019 г. проведена работа  по обрезке деревьев. Количество кронированных деревьев составило 124 шт. Произведен покос травы на 48,3 га.</t>
  </si>
  <si>
    <t>В рамках выполнения контрольного событие проведено благоустройство в 3 парковых зонах (с.Тахта, с.Б.Джалга, с.Кевсала).Кроме того, произведен ремонт тротуара в г.Ипатово, ограждене кладбища в с.Бурукшун</t>
  </si>
  <si>
    <t>В отчетном году в рамках программы поддержки местных инициатив проиведена закупка коммунальной техники для нужд Ипатовского городского округа Ставропольского края. Приобретен автогидроподъемник и коммунальная дорожная машина.</t>
  </si>
  <si>
    <t>В рамках основного мероприятия проиведена закупка коммунальной техники для нужд Ипатовского городского округа Ставропольского края. Приобретена илососная и коммунальная дорожная машина.</t>
  </si>
  <si>
    <t>В 2019 году средства индивидуальной защиты не приобретались. Приобретен план гражданской обороны (50,00 тыс.руб.).В администрации Ипатовского городского округа Ставропольского края создан резервный фонд в сумме 3000,0 тыс. руб.</t>
  </si>
  <si>
    <t>Проведены работы по ремонту здания пожарного депо в ауле Малый Барханчак Ипатовского городского округа Ставропольского края</t>
  </si>
  <si>
    <t>Время реагирования МКУ «ЕДДС» на вызовы не более 7 секунд. Количество выездов на аварийные, нештатные и ЧС-28 ед.</t>
  </si>
  <si>
    <t>В 2019 году строительство объектов газоснобжения не производилось. Ведется работа по подготовке проектной документации</t>
  </si>
  <si>
    <t>Потребность в актуализации схем схем теплоснабжения, водоснабжения и водоотведения территории Ипатовского городского округа Ставропольского края в 2019 году отсутствует.</t>
  </si>
  <si>
    <t xml:space="preserve">В рамках выполнение контрольного мероприятия в отчетном году произведены работы по обслуживанию фонарей уличного освещения,а так же плата за потребленную энергию на уличное освещение (7 254,39 тыс. руб.). Проведен ремонт, установка 422 светильников уличного освещения. Расходы составили 2 453 тыс. руб. </t>
  </si>
  <si>
    <t xml:space="preserve">в  2019 году НО «Фонд микрофинансирования субъектов малого и среднего предпринимательства в Ставропольском крае» выдано 18 микрозаймов на сумму  22,00 млн. рублей, ГУП СК «Гарантийный фонд Ставропольского края» предоставлено 2 поручительства  на сумму 1,1  млн. рублей. НО «Фонд поддержки предпринимательства в Ставропольском крае» была оказана консультационная поддержка 2 субъектам предпринимательства и одному физическому лицу, а так же 127 субъектов получили консультационную поддержку АО «Федеральная корпорация развития малого и среднего предпринимательства» через муниципальное казенное учреждение «Многофункциональный центр предоставления государственных и муниципальных услуг» Ипатовского района Ставропольского края». Через министерство сельского хозяйства Ставропольского края поддержку получили 10 субъектов предпринимательства в сумме 146,0 млн. рублей, через министерство экономического развития Ставропольского края сельскохозяйственное предприятие воспользовалось финансовой поддержкой в  сумме 2,9 миллионов рублей.
</t>
  </si>
  <si>
    <t>Обеспечение деятельности финансового управления администрации Ипатовского городского округа Ставро-польского края</t>
  </si>
  <si>
    <t>Контрольное событие : "Обеспечение функций финансового управления "</t>
  </si>
  <si>
    <t>Обеспечение функций финансового управления администрации Ипатовского ГО СК в течение 2019 года осуществлялось в соответствии с бюджетной сметой</t>
  </si>
  <si>
    <t>(-5)  У 7 извещений, выданных в ноябре 2018 г., перешло право использования социальной вылаты на 2019 г. Три молодые семьи не смогли реализовать своё право на использование предоставленной социальной выплаты на приобретение жимлья, по разным причинам: покупка дома за личные средства, нарушения при оформлении сделки купли-продажи, не выполнены условия предъявляемые к жилью экономического класса.</t>
  </si>
  <si>
    <t xml:space="preserve">Доля молодых семей, улучшивших жилищные условия, в общем объеме молодых семей, состоящих на учете в качестве нуждающихся в улучшении жилищных условий в городском округе- 17,65%;
Количество молодых семей, получивших свидетельство о праве на получение социальной выплаты на приобретение (строительство) жилья-7 ед.;                                                                                                                    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края- 5,26руб.
</t>
  </si>
  <si>
    <t>Доля малых сел, участвующих в программе от общего количества малых сел Ипатовского городского округа Ставропольского края- 23%;                                                                                                                             Количество благоустроенных малых сел Ипатовского городского округа Ставропольского края с численностью населения менее 150 человек- 3ед.</t>
  </si>
  <si>
    <t>Количество благоустроенных малых сел Ипатовского городского округа Ставропольского края с численностью населения от 150 человек до 500- 3 ед.;                                                                                                      Доля жителей, привлеченных к участию в программных мероприятиях по благоустройству и наведению чистоты и порядка территории малых сел, поселков,аулов и хуторов Ипатовского городского округа Ставропольского края в общем количестве жителей малых сел- 17,1%.</t>
  </si>
  <si>
    <t>В 2019 году было подано 5 заявок . Процент выполнения от количества поданых заявок составил 100,0%. Приобретены приборы уличного освещения для нужд с.Крестьянское, х.Веселый, с.Новоандреевское. Отремонтирован подъезд в щебеночном исполнении к кладбищу с.Залесный, выполнена замена ограждения кладбища п.Верхнетахтинский</t>
  </si>
  <si>
    <t>В результате проведенного конкурса по отбору проектов развития территорий малых сел, аулов, хуторов численностью от 100 до 750 основанных на сельских инициативах выполнены работы по организации благоустройства территории (зоны отдыха) в с.Л.Дача и с. КР.Поляна. Произведены работы по газификации клубов а.Н.Барханчак и а.В.Барханчак.</t>
  </si>
  <si>
    <t xml:space="preserve">Количество благоустроенных дворовых территорий- 4 ед.
</t>
  </si>
  <si>
    <t>(+0,2) Отклонение показателя в сторону увеличения связано с увеличением  объемов производства зерновых в 2019 году (по данным сельскохозяйственными товаропроизводителями)</t>
  </si>
  <si>
    <t>(-0,5) На основании отчетности, представленной сельскохозяйственными товаропроизводителями. Снижение показателя обусловлено повышением цен на удобрения, СЗР и энергоносители и недостаточно высокой ценой реализации на сельскохозяйственную продукцию</t>
  </si>
  <si>
    <t>(+1533,0 руб.) На основании отчетности, представленной сельскохозяйственными товаропроизводителями</t>
  </si>
  <si>
    <t>(-10) Показатель получен на основании отчетности, предоставляемой сельскохозяйственными товаропроизводителями. По результатам 2019 года отрицательный финансовый результат образовался у двух предприятий : СПК "Родина" и ООО СХП "Луценко"</t>
  </si>
  <si>
    <t>(-748,0) По оперативным данным за 2019г. Показатель изначально был завышен министерством сельского хозяйства Ставропольского края</t>
  </si>
  <si>
    <t>(-10,0) Сельскохозяйственные потребительские кооперативы грантовой поддержки не получали</t>
  </si>
  <si>
    <t>(+1,1) По оперативным данным за 2019г.</t>
  </si>
  <si>
    <t>(-2,7) По оперативным данным за 2019г. Показатель изначально был завышен министерством сельского хозяйства Ставропольского края, т.к.к превышают среднегодовое значение за последние 5 лет</t>
  </si>
  <si>
    <t>(+14,5) По оперативным данным за 2019г.</t>
  </si>
  <si>
    <t>(+0,1) По оперативным данным за 2019г.</t>
  </si>
  <si>
    <t>(-1,5) По оперативным данным за 2019г. Показатель изначально был завышен министерством сельского хозяйства Ставропольского края, т.к.к превышают среднегодовое значение за последние 5 лет</t>
  </si>
  <si>
    <t>(+21,4) По оперативным данным за 2019г.</t>
  </si>
  <si>
    <t>(-9,44) по оперативным данным за 2019г. Отклонение обусловлено значительным сокращением площадей,3 занимаемых овощными культурами (в частности луком) в ООО СХП "Агроинвест" и ООО "Добровольное"</t>
  </si>
  <si>
    <t>(+0,6)</t>
  </si>
  <si>
    <t>(+102,3)По оперативным данным за 2019г.</t>
  </si>
  <si>
    <t>Производство сельскохозяйственной продукции на территории Ипатовского городского округа- 10,92 млрд. руб;     Рентабильность сельскохозяйственных организаций- 19,5%;                   Рентабельность сельскохозяйственных организаций (с учетом субсидий)- 29214,0 руб.;                                                                          Доля прибыльных сельскохозяйственных организаций в общем их числе- 90,0%;                                                          Количество сельскохозяйственных организаций Ипатовского городского округа охваченных соревнованием- 19 ед.</t>
  </si>
  <si>
    <t xml:space="preserve">(31,38) по оперативным данным за 2019г. Данный показатель в 2019 г. был исключен из соглашения, заключенного АИГО СК с министерством сельского хозяйства Ставропольского края </t>
  </si>
  <si>
    <t xml:space="preserve">(+350,0)  по оперативным данным за 2019г. Данный показатель в 2019 г. был исключен из соглашения, заключенного АИГО СК с министерством сельского хозяйства Ставропольского края </t>
  </si>
  <si>
    <t xml:space="preserve">(+1050,0) по оперативным данным за 2019г. Данный показатель в 2019 г. был исключен из соглашения, заключенного АИГО СК с министерством сельского хозяйства Ставропольского края </t>
  </si>
  <si>
    <t xml:space="preserve">Доля организаций агропромышленного комплекса Ипатовского городского округа, участвующих в мероприятиях,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 Ставропольского края- 35,0%;
Доля сельскохозяйственных организаций Ипатовского городского округа, охваченных соревнованием к общему числу сельскохозяйственных предприятий- 95,0%.
</t>
  </si>
  <si>
    <t>Валовой сбор зерновых и зернобобовых культур в хозяйствах всех категорий- 713,9 тыс.тонн;                                                                                                                                                                                                                                                Доля площади, засеваемой элитными семенами, в общей площади посевов- 8,1%;                                                                                                                                                                                                                                                     Валовой сбор винограда- 350,0 тонн;                                                                                                                                                                                                                                                                                                                                                Производство плодово-ягодной продукции- 1050,0 тонн;                                                                                                                                                                                                                                                                                                                                             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предпринимателей- 22,86 тыс.тонн;                                   Валовой сбор картофеля в сельскохозяйственных организациях, крестьянских (фермерских) хозяйствах, включая индивидуальных предпринимателей- 42,8 тыс. тонн;                                                                Площадь закладки многолетних плодовых и ягодных насаждений- 0,07 тыс. га.;                                                                                                                                                                                                                                                                                 Численность племенного условного маточного поголовья сельскохозяйственных животных в сельскохозяйственных организациях- 5,4 тыс. условных голов;                                                                              Численность молочных коров в сельскохозяйственных организациях, крестьянских (фермерских) хозяйствах, включая индивидуальных предпринимателей- 2,3 тыс.голов;                                                                           Производство скота и птицы на убой (в живом весе) в хозяйствах всех категорий - 10,6 тыс. тонн;                                                                                                                                                                                                                  Производство молока в хозяйствах всех категорий- 64,5 тыс.тонн;
Численность маточного поголовья овец и коз в сельскохозяйственных организациях, крестьянских (фермерских) хозяйствах, включая индивидуальных предпринимателей- 12,3тыс.голов;                      Производство шерсти,полученной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 - 0,07 тыс. тонн;                                                                                                                                                                                                                                                                                                                                              Численность  поголовья крупного рогатого скота специализированных мясных пород и поместного скота, полученного от скрещевания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предпринимателей- 7,8 тыс. голов;                                                                                                                             Прирост объема сельскохозяйственной продукции, произведенной крестьянскими (фермерскими) хозяйствами, включая индивидуальных предпринимателе, получившими грантовую поддержку к году, предшествующему году предоставления субсидий- 10,0%;                                                                                                                                                                                                                                                                                                            Прирост объема сельскохозяйственной продукции, реализованной сельскохозяйственными потребительскими кооперативами, получившими грантовую поддержку к году, предшествующему году предоставления субсидий (при условии получения сельскохозяйственными кооперативами грантовой поддержки)- 0,0%;                                                                                                                                                                         Ввод в эксплуатацию мелиорируемых земель-140,0 гектаров</t>
  </si>
  <si>
    <t>Контрольным событием реализации основного мероприятия стало проведение торжественного мероприятия по подведению итогов соревнования по организованному проведению уборки зерновых и зернобобовых культур на территории Ипатовского городского округа Ставропольского края в 2019 году и чествование победителей Жатвы -2019, а также торжественного мероприятия,посвящённого Дню работника сельского хозяйства и перерабатывающей промышленности. За вклад в развитие сельского хозяйства труженики АПК были отмечены наградами различного уровня, денежными премиями и ценными подарками.  В каждом мероприятии приняли участие более 300 работников сельскохозяйственных предприятий. В соревнованиях принимали участие работники 19 предприятий. На проведение вышеуказанных мероприятий и чествование победителей соревнований из бюджета Ипатовского городского округа Ставропольского края было использовано 249,0 тыс. рублей.</t>
  </si>
  <si>
    <t xml:space="preserve">Контрольным событием в рамках основного мероприятия является участие сельскохозяйственных товаропроизводителей в районных, краевых и российских мероприятиях. В 2019 году сельхозтоваропроизводители приняли участие в 2 районных мероприятиях: посвященных чествованию победителей Жатвы - 2019 г. и Дню работника сельского хозяйства и перерабатывающей промышленности. 5 предприятий приняли участие в ежегодная выставка племенных животных и птицы, сельскохозяйственной техники, машин и оборудования "День урожая-2019" в рамках IV международного агропромышленного форума «Агро-Юг-2019». СПК "Племзавод Вторая Пятилетка" принял участие в в XIX Российской выставке племенных овец и коз в г. Астрахани и в Российской агропромышленной выставке "Золотая осень" в г. Москва.    </t>
  </si>
  <si>
    <t xml:space="preserve">Контрольным событием в рамках основного мероприятия является оказание государственной поддержки сельскохозяйственным товаропроизводителям. В течение 2019 года в рамках  выполнения переданных отдельных государственных полномочий Ставропольского края в области сельского хозяйства, выплачено субсидий:
а)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организациях,  и займам, полученным в сельскохозяйственных кредитных потребительских кооперативах, личным подсобным хозяйствам, сельскохозяйственным  потребительским кооперативам, крестьянским (фермерским) хозяйствам в сумме 61,99 тыс. рублей, (100% -освоение);
б) на организацию и проведение мероприятий по борьбе с иксодовыми клещами – 440,33 тыс. рублей (100 % - освоение).
</t>
  </si>
  <si>
    <t>Расходы, связанные с исполнением переданных полномочий</t>
  </si>
  <si>
    <t>Конитрольное событие 1: «Обеспечение расходов для осуществления управленческих функций по реализации отдельных государственных полномочий в области сельского хозяйства»</t>
  </si>
  <si>
    <t>Конитрольное событие 2: «Количество отловленных безнадзорных животных»</t>
  </si>
  <si>
    <t xml:space="preserve">Контрольное событие в рамках основного мероприятия по обеспечению расходов для осуществления управленческих функций по реализации отдельных государственных полномочий в области сельского хозяйства  выполнено на 100%. Показатель положительный и сложилс за счет экономии денежных средств. Контрольное событие в рамках основного мероприятия  по отлову и содержанию безнадзорных животных - 63 головы.
</t>
  </si>
  <si>
    <t>6001</t>
  </si>
  <si>
    <t>Количество благоустроенных общественных территорий- 11ед.</t>
  </si>
  <si>
    <t>Количество граждан, вовлеченных в реализацию мероприятий по благоустройству общественных территорий, а также дворовых территорий-6001 ед.</t>
  </si>
  <si>
    <t>В 2019г. благоустроена 11 общественная территория. Работы выполнены на 100,0%, средства выплачены в полном объеме</t>
  </si>
  <si>
    <t>В 2019г. благоустроено 4 внутридомовых  территории. Работы выполнены на 100,0%, средства выплачены в полном объеме</t>
  </si>
  <si>
    <t>На реализацию проекта в 2019г. Было направлено 12709,59 тыс.руб. Кассовое исполнение составило 100,0%. Денежные средства были направлены на выполнение работ по благоустройству дворовых территорий. Кроме того, выполнены работы по благоустройству городского пляжа (в границах х.Бондаревский и х.Кочержинский)</t>
  </si>
  <si>
    <t xml:space="preserve">Количество разработанных документов в области градостроительства и архитектуры-2 ед.; Разработка нормативов градостроительного проектирования Ипатовского городского округа-0 ед; Разработка Генеральных планов Ипатовского городского округа- 1,0 ед.; Разработка Правил землепользования и застройки Ипатовского городского округа- 1,0 ед.
</t>
  </si>
  <si>
    <t xml:space="preserve"> установление границ территориальных зон и внесение сведений в ЕГРН в отчетном году не производилось</t>
  </si>
  <si>
    <t>Утверждение схемы размещения рекламных конструкций на территории Ипатовского городского округа-0,0 ед.</t>
  </si>
  <si>
    <t>Доля демонтированных рекламных конструкций на территории Ипатовского городского округа, установленных без разрешения в общем количестве рекламных конструкций в соответствии со схемой-0,00%</t>
  </si>
  <si>
    <t xml:space="preserve">Проекты планировки территорий Ипатовского городского округа в отчетном году не разрабатывались </t>
  </si>
  <si>
    <t>Внесение сведений в информационную систему обеспечения градостроительной деятельности-0,00 ед.</t>
  </si>
  <si>
    <t>В рамках реализации основного мероприятия администрацией Ипатовского городского округа Ставропольского края предоставлено 465 услуг в области градостроительной деятельности, что составляет 100,0% к поданым заявлениям</t>
  </si>
  <si>
    <t>В отчетном году информационная система обеспечения градостроительной деятельности не внедрялась в связи с отсутствием необходимости и в связи с предстоящим созданием государственной информационной системы обеспечения градостроительной деятельности</t>
  </si>
  <si>
    <t>Разработка схемы размещения рекламных конструкций на территории Ипатовского городского округа в отчетном году не производилась по причине плановости разработки в 2020 году.</t>
  </si>
  <si>
    <t xml:space="preserve"> Границы территориальных зон установлены и внесены сведения в ЕГРНУ </t>
  </si>
  <si>
    <t>В рамках выполнения контрольного события решением Думы ИГО СК от 23 апреля 2019г. №45 утверждены местные нормативы градостроительного проектирования Ипатовского городского округа. Решением Думы  ИГО СК от 20 августа 2019г. №75 утвержден Генеральный план Ипатовского городского округа. Решением Думы ИГО СК от 26 ноября 2019г. №112 утверждены Правила земленользования и застройки. Нормативы, Генеральный план, Правила землепользования и застройки Ипатовского городского округа размещены в ФГИС ТП</t>
  </si>
  <si>
    <t>(-4,00) Показатель положительный. Уменьшение количества ДТП</t>
  </si>
  <si>
    <t>(+3,0) Увеличение показателя за счет экономии в результате проведения процедур закупок на выполнение работ</t>
  </si>
  <si>
    <t>(-0,55) Показатель положительный. В ходе проведения работ по ремонту автодорог уменьшилась доля втодорог не отвечающих нормативным требованиямснижение показателя обусловлено отсутствием межевания автомобильных дорог</t>
  </si>
  <si>
    <t>(+0,86) Показатель положительный. Увеличение протяженности автомобильных дорог, соответствующих нормативным требованиям обусловлено проведенным ремонтом в результате получения субсидии из бюджета Ставропольского края</t>
  </si>
  <si>
    <t>Количество изготовленных информационных материалов по повышению безопасности дорожного движения- 46 ед.</t>
  </si>
  <si>
    <t>Количество проведенных викторин, конкурсов на знание правил дорожного движения учащимися общеобразовательных школ- 122</t>
  </si>
  <si>
    <t xml:space="preserve">Количество дорожно-транспортных происшествий на территории Ипатовского городского округа из-за сопутствующих условий- 12,0 ед.;
Количество замененных и установленных дорожных знаков- 174 шт.;
Количество обустроенных пешеходных переходов- 6 шт.;
Протяженность автомобильных дорог на которые изготовлены (обновлены) проекты организации дорожного движения- 137,6 км.
</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</si>
  <si>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значения- 78,58%;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округа- 3,42%;
Протяженность автомобильных дорог на территории Ипатовского городского округа Ставропольского края, соответствующих нормативным требованиям к транспортно-эксплуатационным показателям, в результате проведения ремонта, капитального ремонта  местных автомобильных дорог- 12,85 км.;
Протяженность отремонтированных тротуаров на территории Ипатовского городского округа Ставропольского края- 2,4 км.
Количество муниципальных маршрутов регулярных перевозок по нерегулируемым тарифам на территории Ипатовского городского округа Ставропольского края-12.
</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</si>
  <si>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в 2019 году составила78,58%.  В рамках выполнения основного мероприятия отремонтировано 2,399 км. тротураров, выполнен ремонт автомобильных дорог в щебеночном исполнении площадью 31,24 кв.м2. За счет средств дорожного фонда Ставропольского края и софинансирования из дорожного фонда Ипатовского городского округа выполнен ремонт автомобильных дорог или участков на 11,99 км. В рамках реализации мероприятий "Поддержка проектов развития территорий муниципальных образований Ставропольского края, основанных на местных инициативах" выполнен ремонт на 0,86 км. Общаяя протяженность дорог на которых произведен ремонт составила 12,85 км.</t>
  </si>
  <si>
    <t>Прокуротурой Ставропольского края на 2019 год не утвержден план провекок, в связи с чем в отчетном периоде плановые проверки за сохранностью автомобильных дорог местного значения не проводились.</t>
  </si>
  <si>
    <t>В рамках выполнения основного мероприятия выполнено содержание автомобильных дорог общего пользования местного значения, содержание светофорных объектов, провендена установка и замена 174 дорожных знаков , обустройство пешеходных переходов возле 5 школ г. Ипатово, на 137,6 км. автодорог изготовлены проекты организаций дорожного движения.</t>
  </si>
  <si>
    <t>В рамках выполнения контрольного события проведены муниципальные муниципальные соревнования школьников "Законы дорог уважай" среди учащихся общеобразовательных учреждений, в котором приняло участие 120 человек, выступления отряда ЮИД в котором приняли участие 125 человек.                                                                                                                                                                                                 Команда ЮИД Ипатовского района приняла уастие в краевых соревнованиях юных инспекторов движения "Законы дорог уважай", где  заняла третье командное место.                                                                            В рамках мероприятия по проведению информационно- пропагандистских мероприятий по профилактике дорожно- транспортных происшествий, ЮИДовцами были изготовлены и вручены буклеты по безопасности пешеходам, водителям. Проведено 122 викторины, конкурса на знание правил дорожного движения учащимися образовательных организаций.</t>
  </si>
  <si>
    <t>Совместно с ОГИБДД ОМВД России по Ипатовскому району проведены профилактические работы с участниками дорожного движения по предупреждению нарушений порядка дорожного движения, в частности на железнодорожных переездах автомобильных дорог водителям раздавались листовки с правилами дорожного движения на переездах. Изготовлено 46 информационных материалов, которые размещены на сайте АИГО СК</t>
  </si>
  <si>
    <t>(+4,5) Отклонение показателя в сторону увеличения связано с развитием спортвной инфраструктуры и централизацией управления сферой физической культуры и спорта</t>
  </si>
  <si>
    <t>(+6) отклонение показателя в сторону увеличения связано с увеличением финансирования мероприятий, направленных на развитие физической культуры и спорта</t>
  </si>
  <si>
    <t>(+3135,05 руб.) отклонение показателя связано с увеличением МРОТ</t>
  </si>
  <si>
    <t>(+4,5) Отклонение показателя связано с развитием спортивной инфраструктуры округа в 2019г.</t>
  </si>
  <si>
    <t>(+9,4) Отклонение показателя в сторону увеличения связано с вводом в строй 5 новых спортивных сооружений, что позволило увеличить единовременную пропускную способность сооружений на 183 человек</t>
  </si>
  <si>
    <t xml:space="preserve">Доля населения систематически занимающегося физической культурой и спортом в Ипатовском городском округе Ставропольского края-45,0%;
Среднемесячная номинальная начисленная заработная плата работников муниципальных учреждений физической культуры и спорта составила 13235,05 руб.
</t>
  </si>
  <si>
    <t xml:space="preserve">Доля населения систематически занимающегося физической культурой и спортом в Ипатовском городском округе Ставропольского края- 45,0%;
Среднемесячная номинальная начисленная заработная плата работников муниципальных учреждений физической культуры и спорта 13235,05 руб.
</t>
  </si>
  <si>
    <t xml:space="preserve">Количество проведенных физкультурно-спортивных мероприятий городского округа- 54ед.;
Доля обучающихся, систематически занимающихся физической культурой и спортом, в общей численности обучающихся- 72,0%.
</t>
  </si>
  <si>
    <t>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 -49,3%</t>
  </si>
  <si>
    <t xml:space="preserve">Доля населения систематически занимающегося физической культурой и спортом в Ипатовском городском округе-45,0%;
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округе-49,3%
</t>
  </si>
  <si>
    <t xml:space="preserve">В рамках выполнения контрольного события явилось обеспечение деятельности МБУ ФКС "Прогресс". Кассовое исполнение за 2019 год составило 100% (13123,22 т.р.). </t>
  </si>
  <si>
    <t xml:space="preserve">В рамках выполнения контрольного события явилось обеспечение деятельности МБУ  "Детский спортивно- оздоровительный парк". Кассовое исполнение за 2019 год составило  2230,65 тыс. руб. или 100,0%. </t>
  </si>
  <si>
    <t>В целях обеспечения деятельности комитета по физической культуре и спорту администрации Ипатовского городского округа Ставропольского края было направлено из средств местного бюджета 2223,41 тыс. руб. Кассовое исполнение составило 99,86%</t>
  </si>
  <si>
    <t>В 2019 году учреждениями, подведомственными Комитету, организовано и проведено 54 физкультурных и спортивных мероприятий городского округа, в которых приняли более 3 000 человек. Свыше 300 спортсменов, в составе спортивных делегаций округа, приняли участие в 28 краевых физкультурно-спортивных мероприятиях.</t>
  </si>
  <si>
    <t xml:space="preserve">В рамках реализации подпрограммы «Устойчивое развитие сельских территорий» государственной программы Ставропольского края «Развитие сельского хозяйства» проведены работы по устройству комплексной спортивной площадки в селе Добровольное и универсальной спортивной площадки в поселке Советское Руно. Денежные средства в размере 285,83 т.р. освоены в полном объеме.                                   </t>
  </si>
  <si>
    <t xml:space="preserve"> На территории Ипатовского округа, введены в строй 5 новых спортивных сооружений, что позволило увеличить единовременную пропускную способность спортсооружений на 183 человека.В 2019 году проведена работа по совершенствованию спортивной инфраструктуры на территории Ипатовского округа. В рамках проектов развития территорий муниципальных образований, основанных на местных инициативах, проведены работы по устройству спортивной площадки для учебно- тренировочных занятий по игровым видам спорта в селе Первомайском и устройство многофункциональной спортивно- игровой площадки с зоной уличных тренажеров для воркаута в селе Октябрьском, спортивно- игрового комплекса в городе Ипатово. Денежные средства в размере 3 773,9 тыс. руб. освоены в полном объеме.</t>
  </si>
  <si>
    <t xml:space="preserve">В целях выполнения контрольных событий отделом имущественных и земельных отношений в отчетном году проведена следующая работа:                                                                                                                                                            1. В рамках заключенных договоров приобретались конверты маркированные и марки (79,9 тыс. руб.);                                                                                                                                                                                                                         2. В рамках заключенных договоров на определение рыночной стоимости годового размера арендной платы за пользование имуществом, находящимся в собственности Ипатовского городского округа Ставропольского края расходы составили 107,12 тыс. руб.                                                                                                                                                                                                                                                                                                                               3. В газете "Степные Зори"  в течении года размещались объявления. Расходы по мероприятию составили 48,91 тыс. руб.                                                                                                                                                                                          4. Заключено 32 договора на изготовление технической документации на сумму 766,43 тыс. руб. Кроме того, заключено 2 договора на строительную экспертизу жилых помещений на сумму 60,0 тыс. руб.                                                                                                                          5. Проведены кадастровые работы  (1019,32 тыс. руб.).                                                                                                                                                                                                                                                                                                                              6. Обеспечено мероприятие по уплате взноса на капитальный ремонт общего имущества в многоквартирном доме. Расходы составили 339,68 тыс. руб.                                                                                                                                          7. Осуществлена оплата по двум исполнительным листам (30,0 тыс. руб.).                                                                     8. Заключено 16 договоров на расходы связанные с содержанием имущества казны (755,37 тыс. руб.) </t>
  </si>
  <si>
    <t>Расходы на содержание и оплату труда работников отдела имущественных и земельных отношений в 2019 г. составили 9847,06 тыс. руб. (99,84% к плану)</t>
  </si>
  <si>
    <t>(+949,3) Увеличение показателя обусловлено реализацией имущества находящегося в собственности городского округа</t>
  </si>
  <si>
    <t>(-6,41) снижение показателя связано с изменением кадастровой стоимости земельных участков и снижения ставки по арендным платежам</t>
  </si>
  <si>
    <t>(+417,90) рост показателя обусловлен увеличением заключенных договоров аренды земельных участков по результатам аукционов</t>
  </si>
  <si>
    <t>(+6,0) увеличение показателя обусловлено поступившим по факту заявлений</t>
  </si>
  <si>
    <t>(+70,0) увеличение показателя в связи с формированием новых земельных участков</t>
  </si>
  <si>
    <t>(+235,0)  По фактически поступившим заявлениям увеличено межевание земельных участков</t>
  </si>
  <si>
    <t>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 в 2019 году составило 147,0ед.; Ежегодное увеличение количества объектов недвижимости и земельных участков, зарегистрированных в собственность Ипатовского городского округа, включенных в перечень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 находящегося в собственности Ипатовского городского округа Ставропольского края- 4 ед.</t>
  </si>
  <si>
    <t xml:space="preserve">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разграничена-93,59%; 
Доходы от реализации и сдачи в аренду имущества находящегося в собственности Ипатовского городского округа- 2249,3 тыс. руб.;
Доходы, получаемые в виде арендной платы, от договоров аренды земельных участков, государственная собственность на которые не разграничена- 25417,9 тыс. руб.;
Доходы от перечисления части прибыли, остающейся после уплаты налогов и иных обязательных платежей муниципальных унитарных предприятий, созданных Ипатовским городским округом- 0,0 тыс. руб.;
Количество проведенных аукционов на право заключения договоров аренды муниципального имущества и земельных участков, государственная собственность на которые не разграничена- 72 ед.;
Количество объектов недвижимости (без учета земельных участков), зарегистрированных в собственность Ипатовского городского округа в течении года- 147 ед.;
Количество земельных участков поставленных на кадастровый учет- 402 ед.;                                                                                                                                                                                                                                                                   Количество проведенных проверок по муниципальному земельному контролю в отношении физических и юридических лиц в установленные сроки- 29,0 ед.;                                                                                               Доля проведенных проверок, результаты которых были аннулированы по решению суда, прокуратуры в общем количестве проверок- 0,00%.
</t>
  </si>
  <si>
    <t>В рамках выполнения контрольного события произведен капитальный ремонт муниципального казенного учреждения культуры «Бурукшунское социально-культурное объединение»  (Государственная программа Ставропольского края «Культура и туристско-рекреационный комплекс»);</t>
  </si>
  <si>
    <t>в рамках выполнения контрольного события в 20219 году подготовлена документация на выполнение инженерных изысканий, подготовлена проектная документация, проведена государственная экспертиза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 В 2020 году запланировано участие 6 учрежденияй культуры: МКУ «Винодельненский Дом культуры» п.Винодельненский
МКУ «Добровольненский Дом культуры» с.Добровольное
МКУК «Большевистское СКО» п.Большевик
МКУК «Красочное СКО» п.Красочный
МКУК «Мало- Барханчакское СКО» а. Малый Барханчак
МКУК «Советскорунное СКО» п.Советское Руно
.</t>
  </si>
  <si>
    <t>Доля граждан, вовлеченных в культурно-досуговую деятельность в Ипатовском городском округе Ставропольского края- 74,3%;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культуры-15,2%</t>
  </si>
  <si>
    <t>В рамках выполнения контрольного события обеспечена деятельность УТСЗН. Денежные средства в размере 20043,14 тыс. руб. освоены в полном объеме.</t>
  </si>
  <si>
    <t>В отчетном периоде методические пособия, листовки по профилактике терроризма и экстремизма не приобретались.                                                                                                                                      В рамках выполнения контрольного события 2  на территории Ипатовского округа установленно 20 баннеров "Терроризм- угроза обществу" и 10 баннеров "Спорт против террора"</t>
  </si>
  <si>
    <t xml:space="preserve">В 2019 году приобретено 185 переносных металлических конструкций для периметрального ограждения и 7 арочных металлодетекторов. </t>
  </si>
  <si>
    <t>В рамках реализации контрольных событий проведена следующая работа:                                                               1.В Ипатовском городском округе ежегодно проводится добровольное тестирование несовершеннолетних на предмет немедицинского портебления наркотических средств и психотропных веществ. Проводится разъяснительная работа с несовершеннолетними и их родителями (законными представителями) о тестировании на предмет немедицинского потребления наркотических средств и психотропных веществ. Если ученики не достигли 15 лет, подготавливаются информирования от родителей (законных представителей). На основании приказа отдела образования администрации Ипатовского городского округа Ставропольского края от 04.09.2019 г. № 1231 «Об организации проведения социально-психологического тестирования обучающихся муниципальных общеобразовательных организаций Ипатовского района Ставропольского края», в целях раннего выявления возможного вовлечения обучающихся в зависимое поведение с 18 сентября по 14 октября организовано социально-психологическое тестирование обучающихся муниципальных общеобразовательных организаций Ипатовского района Ставропольского края в электронной форме. Данным мероприятием был охвачен 1131 обучающийся, достигший возраста 13 лет, давший свое согласие и получивший согласие родителей на тестирование (из них 1,7 % входящих в группу «социального риска», 5 человек из  группы «социального риска» отказались от тестирования). По заключению социально-психологического тестирования у 69 человек - повышенная вероятность вовлечения в зависимое поведение. С данными подростками педагогами проводится профилактическая работа.
Совместно с ГБУЗ СК «Ипатовская РБ» в 2019 году проведено добровольное тестирование несовершеннолетних на предмет немедицинского потребления наркотических средств и психотропных веществ.
Данным мероприятием были охвачены 485 несовершеннолетних на предмет употребления наркотических средств. Положительных результатов не выявлено.
                                     2.   Во исполнение Федерального закона от 02 апреля 2014 г. № 44 «Об участии граждан в охране общественного порядка», Закона Ставропольского края от 26 сентября 2014 г. № 82-кз «О некоторых вопросах участия граждан в охране общественного порядка на территории Ставропольского края», по состоянию на 31.12.2019 г. 17-ть народных дружин на территории Ипатовского городского округа внесены в региональный реестр народных дружин, общественных объединений правоохранительной направленности и осуществляют свою деятельность в соответствии с законодательством Российской Федерации и Ставропольского края. Из них четыре из числа членов Ипатовского станичного казачьего общества Ставропольского окружного казачьего общества Терского войскового казачьего общества. 
Добровольные формирования оказывают содействие Отделу МВД России по Ипатовскому городскому округу в обеспечении охраны общественного порядка во время проведения массовых общественных мероприятий.                                                                                                                                                                                                                     3. В отчетном году приобретено 185 жилетов со светоотражающими элементами.                                              4.За 2019 г. субъектами профилактики проведена работа  по пропаганде  здорового образа жизни, профилактике  распространения  наркомании и связанных с ней правонарушений на территории  Ипатовского городского округа, выработки негативного отношения к наркотикам среди несовершеннолетних, противоправного поведения подростков: организованы лекции, беседы, опубликовано 152 материала профилактической направленности в газете «Степные зори».   Межведомственной комиссией по профилактике правонарушений на территории Ипатовского городского округа Ставропольского края, антинаркотической комиссией Ипатовского городского округа Ставропольского края на официальном сайте администрации Ипатовского городского округа Ставропольского края (www.ipatovo.org) в информационно - телекоммуникационной сети «Интернет» размещено 14 информаций. Также регулярно обновляется информация о лицах, пропавших без вести.</t>
  </si>
  <si>
    <t xml:space="preserve">Контрольным событием реализации основного мероприятия явилось проведение совместно с Ипатовским станичным казачьим обществом районных мероприятий, направленных на военно-патриотическое воспитание казачьей молодежи и сохранение духовно-культурных основ казачества, а также количество краевых, межрайонных и межрегиональных мероприятий в котрых приняли участие члены казачтьено общества. В рамках реализации подпрограммы "Поддержка казачества в Ипатовском городском округе Ставропольского края" в 2019 годы было проведено 9 районных мероприятий: открытый турнир по военному многоборью «Казачья степь», открытый турнир по летнему биатлону, турнир по военному многоборью, соревнования по страйкболу, стрелковый турнир «Долг, честь, отвага». И мероприятия, направленные на сохранение и популяризацию традиционной казачьей культуры: открытый фестиваль казачьих воинских традиций, фестиваль казачьей песни «Степной задор», фестиваль-конкурс «Веселый перебор!», конкурс «Казачья краса – 2019»,фестиваль-конкурс казачьего костюма «Во всех ты душенька нарядах хороша!». 
Кроме того, в ст. Курской Курского района проходил региональный фестиваль-конкурс традиционной казачьей культуры «Казачья сторона». Ипатовский городской округ на фестивале представил казачий ансамбль «Веселы привалы» из пос. Советское Руно (рук. А.В.Решетняк). По итогам конкурсной программы ансамбль «Веселы привалы» стал Лауреатом I степени в номинации авторская песня.
В г. Ставрополе состоялось открытие Международного фестиваля «Студенческая весна стран БРИКС и ШОС».  На казачьем подворье, показывали свою удаль творческие коллективы Ипатовского городского округа: ансамбль казачьей песни «Веселы привалы» (рук. А.В.Решетняк) и театр ростовых кукол «Гулливер» (рук. О.Н. Решетняк), вокальная группа «Околица» (рук. В.Н. Зайцев), ансамбль казачьей песни «Казарла» (рук. В.Ф. Молотов). В Кочубеевском районе на Солдатской поляне горы Стрижамент была организована и проведена профильная спортивная военно-патриотическая смена «Казачья застава». В мероприятии приняли участие 18 несовершеннолетних, состоящих на всех видах профилактического учета, оказавшихся в трудной жизненной ситуации. Профильная смена проводилась с целью не только организации летнего детского отдыха, но и получения, закрепления знаний по допризывной подготовке юношей к службе в Вооруженных силах РФ, привлечению к здоровому образу жизни, сохранению традиций и обычаев казачества. В г. Железноводске проходили XXII Краевые казачьи молодежные игры. Ипатовский городской округ на соревнованиях представили воспитанники казачьего военно-патриотического клуба «Защитники Отечества». Наши казачата заняла первое командное место в соревнованиях по лазертагу. Вышеуказанные меропориятия были нацелены на военно-патриотическое воспитание казачьей молодежи и способствовали сохранению духовно-культурных основ казачества. </t>
  </si>
  <si>
    <t xml:space="preserve">Отдел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отдел сельского хозяйства, охраны окружающей среды, гражданской обороны, чрезвычайных ситуаций, антитеррора администрации Ипатовского городского округа Ставропольского края (далее- отдел сельского хозяйства АИГО СК), отдел образования администрации Ипатовского городского округа Ставропольского края (далее – отдел образования АИГО СК), отдел культуры и молодежной политики администрации Ипатовского городского округа Ставропольского края (далее- отдел культуры и молодежной политики АИГО СК)
</t>
  </si>
  <si>
    <t>соисполнителю  1 (отдел образования)</t>
  </si>
  <si>
    <t>соисполнителю  2 (отдел культуры)</t>
  </si>
  <si>
    <t>соисполнителю  3 (управление по работе с территориями)</t>
  </si>
  <si>
    <t>соисполнителю  4 (отде имущества)</t>
  </si>
  <si>
    <t>соисполнителю  5 (комитет по физ. культуре и спорту)</t>
  </si>
  <si>
    <t>(+20)</t>
  </si>
  <si>
    <t>(+16)</t>
  </si>
  <si>
    <t xml:space="preserve">Доля граждан, вовлеченных в мероприятия, направленные на развитие казачества в Ипатовском городском округе Ставропольского края от общего количества членов Ипатовского казачьего общества- 23,2%; Количество мероприятий Ипатовского городского округа Ставропольского кроая, направленных на военно- патриотическое воспитание казачьей молодежи, усиление роли казачества в воспитании патриотизма, верного служения Отечеству на основе казачьих традиций, а также способствующих развитию духовно- культурных основ казачества- 25 ед.
</t>
  </si>
  <si>
    <t xml:space="preserve">Количество мероприятий профилактической направленности в Ипатовском городском округе Ставропольского края- 25ед.;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 120,0 ед.;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правонарушений- 165 чел.;
Количество приобретенной отличительной символики и страхования жизни- 185 ед.;
Количество публикаций в СМИ о проводимых профилактических мероприятиях и изготовление полиграфической продукции-285 ед.
</t>
  </si>
  <si>
    <t xml:space="preserve">Количество приобретенных арочных металлодетекторов-7 шт.;                                                                                                                                                                                                                                                                                      Количество приобретенных переносных металлических конструкций для периметрального ограждения-185 шт.         </t>
  </si>
  <si>
    <t>В 2019 году отремонтировано 10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Доля отремонтированных помещений в отчетном году составила 100,0 %</t>
  </si>
  <si>
    <t>Доля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края- 100,0%</t>
  </si>
  <si>
    <t xml:space="preserve">Количество организационно- технических мероприятий направленных на обеспечение безопасности- 120 ед.; Количество объектов с массовым пребыванием людей обеспеченных плакатами по профилактике терроризма и экстремизма- 20 ед.; 
Количество образовательных организаций направивших обучающихся для участия в соревнованиях «Школа безопасности», «Юный спасатель»- 10 ед.
</t>
  </si>
  <si>
    <t xml:space="preserve">Количество объектов с массовым пребыванием людей обеспеченных плакатами по профилактике терроризма и экстремизма- 20 ед.
</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</si>
  <si>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экстремизма- 10 ед.</t>
  </si>
  <si>
    <t xml:space="preserve">В рамках реализации основного мероприятия явилось выполнение следующих контрольных событий:                                                    1. Проведены мероприятия по разработке, приобретению и внедрению (установку) аппаратно-программных комплексов систем видеонаблюдения на объектах с массовым участием людей по плану заложено  143 200,00 руб. Кассовое исполнение составило 100% на установку видеонаблюдения в МБОУ СОШ №6 г.Ипатово, установлена 1 система видеонаблюдения.                                                                                       2.На мероприятия по техническому обслуживанию систем видеонаблюде-ния на объектах образования с массовым пребыванием людей было заложено  29 986,00 руб. Кассовое исполнение составило 99,66%. Выполнены работы на техническому обслуживанию систем видеонаблюдения  на объектах с массовым пребыванием людей в МБОУ СОШ №1, МБОУ СОШ № 14, МБОУ СОШ №22, МБОУ ДОД ЦДОД ИР СК, МБ ДОУ д/с №3г. Ипатово.                                                                                             3. На мероприятия по установке, ремонту и усилению ограждений на объектах образования  с массовым пребыванием людей было заложено 199 999,0 руб. Выполнены работы на 198 899,0 руб. (99,45%) по ремонту ограждений МКОУ СОШ №13 п. Виноделенский, МК ДОУ № 19 с. Октябрьское.                                                                                                                                                 4.На мероприятия по устройству и поддержанию систем наружного освещения на объектах образования района было заложено 200 00,00 руб. Проведены работы на сумму: 199 741,0 руб. (99,87%) по устройству и ремонту освещения: МКОУ  СОШ №4 с.Золотаревка, МКОУ СОШ №5 п.Красочный, МКОУ СОШ №7 п.Советское Руно,  МК ДОУ д/с №17 п. Первомайское, МК ДОУ №15 с. Лиман, МК ДОУ №22 с.Кевсала, МК ДОУ №26 с.Золотаревка .                                                                                                                                  5. Кнопки тревожной сигнализации (КТС) установлены во всех образова-тельных организациях района, у всех учреждений образования имеются договора Мероприятия с использованием КТС как прямой связи с территориальными органами МВД России (Росгвардии) реализуются в рамках подпрограммы во всех образовательных организациях района. </t>
  </si>
  <si>
    <t xml:space="preserve"> Контрольным событием является проведение 21 сентября 2019 г. в окресностях с.Крестьянское проведено районное соревнование школьников Ипатовского городского округа по программе «Школа безопасности». В данном мероприятии приняли участие 6 команд в количестве 60 учащихся. 
 С 22-25 апреля 2019г. на базе МБУ ДО «Детский оздоровительно-образовательный центр "Родничек"( с.Гафицкое Петровского городского округа) состоялись краевые соревнования «Школа безопасности».  От Ипатовского городского округа в краевых соревнованиях приняла участие команда МБОУ СОШ № 15, с. Лиман (младшая возрастная группа) в составе 8 человек. По итогам общего зачета соревнований команда Ипатовского городского округа заняла 5 место.
С 22 по 27 сентября 2019 г. на базе МБУ ДО ДООПЦ «Солнечный» в с. Казинка команда Ипатовского городского округа приняла участие в соревнованиях «Юный спасатель - 2019». Команду Ипатовского городского округа представляли учащиеся МБОУ СОШ №2 с.Большая Джалга и МКОУ СОШ №15 с.Лиман. В общем зачете по итогам соревнований команда Ипатовского городского округа заняла 16 место.</t>
  </si>
  <si>
    <t xml:space="preserve">(+685,7) по оперативным данным за 2019г. Данный показатель в 2019 г. был исключен из соглашения, заключенного АИГО СК с министерством сельского хозяйства Ставропольского края </t>
  </si>
  <si>
    <t xml:space="preserve">(+12,1)  по оперативным данным за 2019г. Данный показатель в 2019 г. был исключен из соглашения, заключенного АИГО СК с министерством сельского хозяйства Ставропольского края </t>
  </si>
  <si>
    <t xml:space="preserve">В рамках выполнения контрольных событий в 2019 году  выплата заработной платы, оплата коммунальных услуг, работ, прочих услуг, налогов, а также на приобретение и увеличение стоимости материальных запасов дошкольных образовательных учреждений исполнение составило 99,3 %.
Все дошкольные образовательные организации имеют доступ к сети «Интернет» 100%.
 Заключены контракты с компанией ООО ЦИТ «Аверс». Приобретено антивирусное программное обеспечение.
Курсовую подготовку прошли 12 педагогических работников дошкольных образовательных организаций.
В 1 дошкольном образовательном учреждении изготовлена проектно-сметная документация, в 2 дошкольных образова-тельных учреждениях выполнены работы по замене отопи-тельного котла и замене канализации.
Компенсацией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пользуется 99% родителей, в 2019 число родителей -1337 чел.
По дошкольным образовательным учреждениям получателями компенсации по ЖКУ являлись 112 педагогических работников. 
Плановые бюджетные ассигнования по расходам,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составили в сумме 76698,07 тыс. руб., фактическое исполнение сложилось в сумме 76697,99 тыс. руб. или 99,9 %.
Выплата заработной платы педработникам дошкольного образования, приобретение игрушек и игрового инвентаря осуществлялась в полном объеме.
</t>
  </si>
  <si>
    <t>Доля граждан, вовлеченных в культурно-досуговую деятельность в Ипатовском городском округе Ставропольского края-74,3%; 
- количество районных культурно - досуговых мероприятий-30,0;
- участие в краевых культурно-досуговых мероприятиях-6;
- число культурно-досуговых мероприятий, проводимых на базе культурно– досуговых учреждений Ипатовского городского округа Ставропольского края, в т.ч. платных-10102;
-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края- 304;
- уровень фактической обеспеченности учреждениями культуры населенных пунктов  Ипатовского городского округа от нормативной потребности-100,0%;
- уровень фактической обеспеченности библиотеками населенных пунктов Ипатовского городского округа от нормативной потребности -85,7%;
-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собственности- 33;                                                                                                                                                                                                                                                                                                                                                                                                                                                                                                                                                                                                                                                                                                 
-  количество проведенных киносеансов и киномероприятий- 2281,0 ед;                                                                                                                                                                                                                                                                                                                                                               
- количество копий кино и видеофильмов, предоставленных в прокат сторонним организациям, осуществляющим показ на территории Ипатовского городского округа-90 ед.</t>
  </si>
  <si>
    <t>количество проведенных киносеансов и киномероприятий</t>
  </si>
  <si>
    <t>количество копий кино и видеофильмов, предоставленных в прокат сторонним организациям, осуществляющим показ на территории Ипатовского городского округа</t>
  </si>
  <si>
    <t>(+181,0)</t>
  </si>
  <si>
    <t>Контрольное событие: "Количество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t>
  </si>
  <si>
    <t>5200</t>
  </si>
</sst>
</file>

<file path=xl/styles.xml><?xml version="1.0" encoding="utf-8"?>
<styleSheet xmlns="http://schemas.openxmlformats.org/spreadsheetml/2006/main">
  <numFmts count="1">
    <numFmt numFmtId="164" formatCode="0.0"/>
  </numFmts>
  <fonts count="31">
    <font>
      <sz val="11"/>
      <color theme="1"/>
      <name val="Calibri"/>
      <family val="2"/>
      <scheme val="minor"/>
    </font>
    <font>
      <sz val="10"/>
      <name val="Arial"/>
      <family val="2"/>
    </font>
    <font>
      <sz val="12"/>
      <color indexed="8"/>
      <name val="Times New Roman"/>
      <family val="1"/>
    </font>
    <font>
      <sz val="8"/>
      <name val="Calibri"/>
      <family val="2"/>
    </font>
    <font>
      <sz val="14"/>
      <color indexed="8"/>
      <name val="Times New Roman"/>
      <family val="1"/>
    </font>
    <font>
      <sz val="11"/>
      <name val="Times New Roman"/>
      <family val="1"/>
    </font>
    <font>
      <sz val="10"/>
      <color rgb="FFFF0000"/>
      <name val="Times New Roman"/>
      <family val="1"/>
    </font>
    <font>
      <sz val="12"/>
      <color rgb="FFFF0000"/>
      <name val="Times New Roman"/>
      <family val="1"/>
    </font>
    <font>
      <sz val="11"/>
      <name val="Calibri"/>
      <family val="2"/>
      <scheme val="minor"/>
    </font>
    <font>
      <b/>
      <sz val="11"/>
      <name val="Calibri"/>
      <family val="2"/>
      <scheme val="minor"/>
    </font>
    <font>
      <sz val="10"/>
      <name val="Arial Cyr"/>
      <family val="2"/>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
      <b/>
      <sz val="10"/>
      <color rgb="FFFF0000"/>
      <name val="Calibri"/>
      <family val="2"/>
      <scheme val="minor"/>
    </font>
    <font>
      <sz val="10"/>
      <color rgb="FFFF0000"/>
      <name val="Calibri"/>
      <family val="2"/>
    </font>
    <font>
      <b/>
      <sz val="11"/>
      <name val="Times New Roman"/>
      <family val="1"/>
    </font>
    <font>
      <b/>
      <sz val="12"/>
      <name val="Times New Roman"/>
      <family val="1"/>
    </font>
    <font>
      <sz val="11"/>
      <color theme="1"/>
      <name val="Times New Roman"/>
      <family val="1"/>
    </font>
    <font>
      <b/>
      <sz val="10"/>
      <color theme="1"/>
      <name val="Times New Roman"/>
      <family val="1"/>
    </font>
    <font>
      <sz val="10"/>
      <color theme="1"/>
      <name val="Times New Roman"/>
      <family val="1"/>
    </font>
    <font>
      <u val="single"/>
      <sz val="10"/>
      <name val="Times New Roman"/>
      <family val="1"/>
    </font>
    <font>
      <sz val="12"/>
      <color theme="1"/>
      <name val="Times New Roman"/>
      <family val="1"/>
    </font>
    <font>
      <sz val="11"/>
      <color indexed="8"/>
      <name val="Times New Roman"/>
      <family val="1"/>
    </font>
  </fonts>
  <fills count="9">
    <fill>
      <patternFill/>
    </fill>
    <fill>
      <patternFill patternType="gray125"/>
    </fill>
    <fill>
      <patternFill patternType="solid">
        <fgColor theme="5"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D9D9D9"/>
        <bgColor indexed="64"/>
      </patternFill>
    </fill>
    <fill>
      <patternFill patternType="solid">
        <fgColor theme="3" tint="0.7999799847602844"/>
        <bgColor indexed="64"/>
      </patternFill>
    </fill>
  </fills>
  <borders count="15">
    <border>
      <left/>
      <right/>
      <top/>
      <bottom/>
      <diagonal/>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style="thin"/>
      <right/>
      <top/>
      <bottom style="thin"/>
    </border>
    <border>
      <left/>
      <right/>
      <top style="thin"/>
      <bottom style="thin"/>
    </border>
    <border>
      <left/>
      <right/>
      <top style="thin"/>
      <bottom/>
    </border>
    <border>
      <left style="thin"/>
      <right style="thin"/>
      <top/>
      <bottom/>
    </border>
    <border>
      <left style="medium"/>
      <right style="thin"/>
      <top style="thin"/>
      <bottom style="thin"/>
    </border>
    <border>
      <left style="thin"/>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0" fillId="0" borderId="0">
      <alignment/>
      <protection/>
    </xf>
    <xf numFmtId="0" fontId="11" fillId="0" borderId="0">
      <alignment/>
      <protection/>
    </xf>
    <xf numFmtId="0" fontId="1" fillId="0" borderId="0">
      <alignment/>
      <protection/>
    </xf>
  </cellStyleXfs>
  <cellXfs count="673">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xf numFmtId="0" fontId="2"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wrapText="1"/>
    </xf>
    <xf numFmtId="0" fontId="7" fillId="0" borderId="0" xfId="0" applyFont="1" applyFill="1"/>
    <xf numFmtId="0" fontId="7" fillId="0" borderId="0" xfId="0" applyFont="1" applyFill="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6" fillId="0" borderId="1" xfId="0" applyFont="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13" fillId="0" borderId="0" xfId="0" applyFont="1" applyFill="1"/>
    <xf numFmtId="0" fontId="15" fillId="0" borderId="0" xfId="0" applyFont="1" applyFill="1" applyAlignment="1">
      <alignment horizontal="center"/>
    </xf>
    <xf numFmtId="0" fontId="13" fillId="0" borderId="2"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center" wrapText="1"/>
    </xf>
    <xf numFmtId="0" fontId="13" fillId="0" borderId="0" xfId="0" applyFont="1" applyFill="1" applyAlignment="1">
      <alignment horizontal="right"/>
    </xf>
    <xf numFmtId="0" fontId="13" fillId="0" borderId="0" xfId="0" applyFont="1" applyFill="1" applyAlignment="1">
      <alignment horizontal="left"/>
    </xf>
    <xf numFmtId="0" fontId="2" fillId="0" borderId="0" xfId="0" applyFont="1" applyFill="1" applyAlignment="1">
      <alignment horizontal="left"/>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top" wrapText="1"/>
    </xf>
    <xf numFmtId="2" fontId="14"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2" fontId="2" fillId="0" borderId="0" xfId="0" applyNumberFormat="1" applyFont="1" applyFill="1"/>
    <xf numFmtId="0" fontId="14" fillId="0" borderId="1" xfId="0" applyFont="1" applyFill="1" applyBorder="1" applyAlignment="1">
      <alignment horizontal="left" vertical="top" wrapText="1"/>
    </xf>
    <xf numFmtId="0" fontId="16" fillId="0" borderId="1" xfId="0" applyFont="1" applyFill="1" applyBorder="1" applyAlignment="1">
      <alignment horizontal="left" wrapText="1"/>
    </xf>
    <xf numFmtId="0" fontId="14" fillId="0" borderId="1" xfId="0" applyFont="1" applyFill="1" applyBorder="1" applyAlignment="1">
      <alignment horizontal="left"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0" fillId="0" borderId="0" xfId="0" applyAlignment="1">
      <alignment/>
    </xf>
    <xf numFmtId="0" fontId="14" fillId="0" borderId="1" xfId="0" applyFont="1" applyFill="1" applyBorder="1" applyAlignment="1">
      <alignment vertical="top"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6" fillId="0" borderId="1" xfId="0" applyFont="1" applyBorder="1" applyAlignment="1">
      <alignment horizontal="center" vertical="center"/>
    </xf>
    <xf numFmtId="2" fontId="14" fillId="0" borderId="1" xfId="0" applyNumberFormat="1" applyFont="1" applyFill="1" applyBorder="1" applyAlignment="1">
      <alignment horizontal="center" vertical="center" wrapText="1"/>
    </xf>
    <xf numFmtId="0" fontId="6" fillId="0" borderId="3" xfId="0" applyFont="1" applyBorder="1" applyAlignment="1">
      <alignment horizontal="center" vertical="center"/>
    </xf>
    <xf numFmtId="49" fontId="6" fillId="0" borderId="1" xfId="0" applyNumberFormat="1" applyFont="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 fontId="14" fillId="0" borderId="1" xfId="0" applyNumberFormat="1" applyFont="1" applyFill="1" applyBorder="1" applyAlignment="1">
      <alignment horizontal="center" vertical="center" wrapText="1"/>
    </xf>
    <xf numFmtId="0" fontId="14" fillId="0" borderId="0" xfId="0" applyFont="1" applyAlignment="1">
      <alignment horizontal="left" vertical="top" wrapText="1"/>
    </xf>
    <xf numFmtId="49" fontId="6" fillId="0" borderId="6"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49" fontId="14" fillId="0" borderId="1" xfId="0" applyNumberFormat="1" applyFont="1" applyFill="1" applyBorder="1" applyAlignment="1">
      <alignment horizontal="center"/>
    </xf>
    <xf numFmtId="49"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2" fontId="14" fillId="0" borderId="5"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49" fontId="6" fillId="0" borderId="1" xfId="0" applyNumberFormat="1" applyFont="1" applyFill="1" applyBorder="1" applyAlignment="1">
      <alignment horizontal="center" vertical="top"/>
    </xf>
    <xf numFmtId="2" fontId="14" fillId="0" borderId="6" xfId="0" applyNumberFormat="1" applyFont="1" applyFill="1" applyBorder="1" applyAlignment="1">
      <alignment horizontal="center" vertical="center"/>
    </xf>
    <xf numFmtId="0" fontId="6" fillId="0" borderId="1" xfId="0" applyNumberFormat="1" applyFont="1" applyFill="1" applyBorder="1" applyAlignment="1">
      <alignment horizontal="center" vertical="top" wrapText="1"/>
    </xf>
    <xf numFmtId="0" fontId="6" fillId="0" borderId="1" xfId="0" applyFont="1" applyFill="1" applyBorder="1" applyAlignment="1">
      <alignment horizontal="center" wrapText="1"/>
    </xf>
    <xf numFmtId="0" fontId="22" fillId="0" borderId="1" xfId="0" applyFont="1" applyBorder="1" applyAlignment="1">
      <alignment horizontal="center" vertical="top"/>
    </xf>
    <xf numFmtId="49" fontId="14" fillId="0" borderId="1" xfId="0" applyNumberFormat="1" applyFont="1" applyFill="1" applyBorder="1" applyAlignment="1">
      <alignment horizontal="left" vertical="top" wrapText="1"/>
    </xf>
    <xf numFmtId="0" fontId="19" fillId="0" borderId="4" xfId="0" applyFont="1" applyFill="1" applyBorder="1" applyAlignment="1">
      <alignment horizontal="center" vertical="top" wrapText="1"/>
    </xf>
    <xf numFmtId="0" fontId="19" fillId="0" borderId="4" xfId="0" applyFont="1" applyFill="1" applyBorder="1" applyAlignment="1">
      <alignment horizontal="center" vertical="top"/>
    </xf>
    <xf numFmtId="0" fontId="14" fillId="0" borderId="1" xfId="0" applyFont="1" applyFill="1" applyBorder="1" applyAlignment="1">
      <alignment/>
    </xf>
    <xf numFmtId="0" fontId="14" fillId="0" borderId="1" xfId="0" applyFont="1" applyFill="1" applyBorder="1"/>
    <xf numFmtId="0" fontId="14" fillId="0" borderId="1" xfId="0" applyFont="1" applyFill="1" applyBorder="1" applyAlignment="1">
      <alignment horizontal="left" vertical="center" wrapText="1"/>
    </xf>
    <xf numFmtId="0" fontId="6" fillId="2" borderId="1" xfId="0" applyFont="1" applyFill="1" applyBorder="1" applyAlignment="1">
      <alignment horizontal="center" wrapText="1"/>
    </xf>
    <xf numFmtId="0" fontId="14" fillId="2" borderId="1" xfId="0" applyFont="1" applyFill="1" applyBorder="1" applyAlignment="1">
      <alignment horizontal="center" wrapText="1"/>
    </xf>
    <xf numFmtId="0" fontId="12" fillId="3" borderId="1" xfId="0" applyFont="1" applyFill="1" applyBorder="1" applyAlignment="1">
      <alignment horizontal="center" wrapText="1"/>
    </xf>
    <xf numFmtId="2" fontId="16" fillId="3" borderId="1" xfId="0" applyNumberFormat="1" applyFont="1" applyFill="1" applyBorder="1" applyAlignment="1">
      <alignment horizontal="center" vertical="center" wrapText="1"/>
    </xf>
    <xf numFmtId="49" fontId="16" fillId="0" borderId="1" xfId="22" applyNumberFormat="1" applyFont="1" applyFill="1" applyBorder="1" applyAlignment="1">
      <alignment horizontal="center" vertical="center"/>
      <protection/>
    </xf>
    <xf numFmtId="0" fontId="16" fillId="0" borderId="1" xfId="23" applyFont="1" applyFill="1" applyBorder="1" applyAlignment="1">
      <alignment horizontal="left" vertical="top" wrapText="1"/>
      <protection/>
    </xf>
    <xf numFmtId="0" fontId="16" fillId="0" borderId="1" xfId="24" applyFont="1" applyFill="1" applyBorder="1" applyAlignment="1">
      <alignment horizontal="center" vertical="center" wrapText="1"/>
      <protection/>
    </xf>
    <xf numFmtId="49" fontId="16" fillId="0" borderId="1" xfId="23" applyNumberFormat="1" applyFont="1" applyFill="1" applyBorder="1" applyAlignment="1">
      <alignment horizontal="center" vertical="center" wrapText="1"/>
      <protection/>
    </xf>
    <xf numFmtId="4" fontId="16" fillId="0" borderId="1" xfId="23" applyNumberFormat="1" applyFont="1" applyFill="1" applyBorder="1" applyAlignment="1">
      <alignment horizontal="center" vertical="center" wrapText="1"/>
      <protection/>
    </xf>
    <xf numFmtId="49" fontId="14" fillId="0" borderId="1" xfId="22" applyNumberFormat="1" applyFont="1" applyFill="1" applyBorder="1" applyAlignment="1">
      <alignment horizontal="center" vertical="center"/>
      <protection/>
    </xf>
    <xf numFmtId="0" fontId="14" fillId="0" borderId="1" xfId="23" applyFont="1" applyFill="1" applyBorder="1" applyAlignment="1">
      <alignment horizontal="left" vertical="top" wrapText="1"/>
      <protection/>
    </xf>
    <xf numFmtId="0" fontId="14" fillId="0" borderId="1" xfId="24" applyFont="1" applyFill="1" applyBorder="1" applyAlignment="1">
      <alignment horizontal="center" vertical="center" wrapText="1"/>
      <protection/>
    </xf>
    <xf numFmtId="49" fontId="14" fillId="0" borderId="1" xfId="23" applyNumberFormat="1" applyFont="1" applyFill="1" applyBorder="1" applyAlignment="1">
      <alignment horizontal="center" vertical="center" wrapText="1"/>
      <protection/>
    </xf>
    <xf numFmtId="4" fontId="14" fillId="0" borderId="1" xfId="23" applyNumberFormat="1" applyFont="1" applyFill="1" applyBorder="1" applyAlignment="1">
      <alignment horizontal="center" vertical="center" wrapText="1"/>
      <protection/>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5" xfId="0" applyFont="1" applyFill="1" applyBorder="1" applyAlignment="1">
      <alignment horizontal="center" wrapText="1"/>
    </xf>
    <xf numFmtId="0" fontId="14" fillId="0" borderId="7" xfId="0" applyFont="1" applyFill="1" applyBorder="1" applyAlignment="1">
      <alignment horizontal="center" wrapText="1"/>
    </xf>
    <xf numFmtId="0" fontId="14" fillId="0" borderId="5" xfId="0" applyFont="1" applyFill="1" applyBorder="1" applyAlignment="1">
      <alignment horizontal="center" vertical="top" wrapText="1"/>
    </xf>
    <xf numFmtId="0" fontId="6" fillId="0" borderId="7" xfId="0" applyFont="1" applyFill="1" applyBorder="1" applyAlignment="1">
      <alignment horizontal="center" wrapText="1"/>
    </xf>
    <xf numFmtId="0" fontId="6" fillId="0" borderId="5" xfId="0" applyFont="1" applyFill="1" applyBorder="1" applyAlignment="1">
      <alignment horizontal="center" vertical="top" wrapText="1"/>
    </xf>
    <xf numFmtId="0" fontId="21" fillId="0" borderId="1" xfId="0" applyFont="1" applyFill="1" applyBorder="1" applyAlignment="1">
      <alignment wrapText="1"/>
    </xf>
    <xf numFmtId="0" fontId="21" fillId="0" borderId="1" xfId="0" applyFont="1" applyFill="1" applyBorder="1" applyAlignment="1">
      <alignment vertical="top" wrapText="1"/>
    </xf>
    <xf numFmtId="14" fontId="14" fillId="0" borderId="1" xfId="0" applyNumberFormat="1" applyFont="1" applyFill="1" applyBorder="1" applyAlignment="1">
      <alignment horizontal="center" vertical="top" wrapText="1"/>
    </xf>
    <xf numFmtId="2" fontId="14" fillId="0" borderId="1" xfId="0" applyNumberFormat="1" applyFont="1" applyFill="1" applyBorder="1" applyAlignment="1">
      <alignment horizont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wrapText="1"/>
    </xf>
    <xf numFmtId="0" fontId="14" fillId="0" borderId="1" xfId="0" applyFont="1" applyFill="1" applyBorder="1" applyAlignment="1">
      <alignment horizontal="center"/>
    </xf>
    <xf numFmtId="0" fontId="16" fillId="3" borderId="1" xfId="0" applyFont="1" applyFill="1" applyBorder="1" applyAlignment="1">
      <alignment horizontal="center" wrapText="1"/>
    </xf>
    <xf numFmtId="0" fontId="8" fillId="0" borderId="0" xfId="0" applyFont="1" applyAlignment="1">
      <alignment/>
    </xf>
    <xf numFmtId="0" fontId="13" fillId="0" borderId="0" xfId="0" applyFont="1" applyFill="1" applyAlignment="1">
      <alignment horizontal="center"/>
    </xf>
    <xf numFmtId="0" fontId="16"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16" fillId="3" borderId="1" xfId="0" applyFont="1" applyFill="1" applyBorder="1" applyAlignment="1">
      <alignment horizontal="left" vertical="top" wrapText="1"/>
    </xf>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24" applyFont="1" applyFill="1" applyBorder="1" applyAlignment="1">
      <alignment horizontal="left" vertical="top" wrapText="1"/>
      <protection/>
    </xf>
    <xf numFmtId="49" fontId="16" fillId="3" borderId="1" xfId="23" applyNumberFormat="1" applyFont="1" applyFill="1" applyBorder="1" applyAlignment="1">
      <alignment horizontal="center" vertical="center" wrapText="1"/>
      <protection/>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16" fillId="0" borderId="1" xfId="0" applyFont="1" applyFill="1" applyBorder="1"/>
    <xf numFmtId="49" fontId="16" fillId="3" borderId="1" xfId="0" applyNumberFormat="1" applyFont="1" applyFill="1" applyBorder="1" applyAlignment="1">
      <alignment horizontal="center" vertical="center"/>
    </xf>
    <xf numFmtId="0" fontId="16" fillId="0" borderId="1" xfId="20" applyFont="1" applyFill="1" applyBorder="1" applyAlignment="1">
      <alignment horizontal="center" vertical="center" wrapText="1"/>
      <protection/>
    </xf>
    <xf numFmtId="0" fontId="16" fillId="0" borderId="1" xfId="20" applyFont="1" applyFill="1" applyBorder="1" applyAlignment="1">
      <alignment horizontal="left" vertical="top" wrapText="1"/>
      <protection/>
    </xf>
    <xf numFmtId="1"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0" fontId="14" fillId="0" borderId="1" xfId="20" applyFont="1" applyFill="1" applyBorder="1" applyAlignment="1">
      <alignment horizontal="left" vertical="center" wrapText="1"/>
      <protection/>
    </xf>
    <xf numFmtId="3"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6" fillId="3" borderId="0" xfId="0" applyFont="1" applyFill="1" applyAlignment="1">
      <alignment horizontal="left" vertical="top" wrapText="1"/>
    </xf>
    <xf numFmtId="2" fontId="16" fillId="2" borderId="1" xfId="0" applyNumberFormat="1" applyFont="1" applyFill="1" applyBorder="1" applyAlignment="1">
      <alignment horizontal="center" vertical="center" wrapText="1"/>
    </xf>
    <xf numFmtId="2" fontId="12" fillId="0" borderId="7" xfId="0" applyNumberFormat="1" applyFont="1" applyFill="1" applyBorder="1" applyAlignment="1">
      <alignment horizontal="center" wrapText="1"/>
    </xf>
    <xf numFmtId="2" fontId="12" fillId="0" borderId="7" xfId="0" applyNumberFormat="1" applyFont="1" applyFill="1" applyBorder="1" applyAlignment="1">
      <alignment horizontal="center" vertical="center" wrapText="1"/>
    </xf>
    <xf numFmtId="2" fontId="12" fillId="3"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top" wrapText="1"/>
    </xf>
    <xf numFmtId="2" fontId="6" fillId="0" borderId="7" xfId="0" applyNumberFormat="1" applyFont="1" applyFill="1" applyBorder="1" applyAlignment="1">
      <alignment horizontal="center" wrapText="1"/>
    </xf>
    <xf numFmtId="0" fontId="12" fillId="0" borderId="7" xfId="0" applyFont="1" applyFill="1" applyBorder="1" applyAlignment="1">
      <alignment horizontal="center" wrapText="1"/>
    </xf>
    <xf numFmtId="2" fontId="12" fillId="0" borderId="7" xfId="0" applyNumberFormat="1" applyFont="1" applyFill="1" applyBorder="1" applyAlignment="1">
      <alignment horizontal="center" vertical="top" wrapText="1"/>
    </xf>
    <xf numFmtId="2" fontId="12"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8" xfId="0" applyNumberFormat="1" applyFont="1" applyFill="1" applyBorder="1" applyAlignment="1">
      <alignment horizontal="center" vertical="center"/>
    </xf>
    <xf numFmtId="0" fontId="6" fillId="0" borderId="5" xfId="0" applyFont="1" applyFill="1" applyBorder="1" applyAlignment="1">
      <alignment horizontal="center" vertical="top" wrapText="1"/>
    </xf>
    <xf numFmtId="0" fontId="16" fillId="3" borderId="1" xfId="0" applyFont="1" applyFill="1" applyBorder="1" applyAlignment="1">
      <alignment horizontal="left" wrapText="1"/>
    </xf>
    <xf numFmtId="2" fontId="23" fillId="3" borderId="5"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5" xfId="0" applyNumberFormat="1" applyFont="1" applyFill="1" applyBorder="1" applyAlignment="1">
      <alignment horizontal="center" vertical="center" wrapText="1"/>
    </xf>
    <xf numFmtId="2" fontId="23"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23"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1" xfId="0" applyNumberFormat="1" applyFont="1" applyFill="1" applyBorder="1" applyAlignment="1">
      <alignment horizontal="center" wrapText="1"/>
    </xf>
    <xf numFmtId="0" fontId="5" fillId="0" borderId="1"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23" fillId="0" borderId="8" xfId="0" applyNumberFormat="1" applyFont="1" applyFill="1" applyBorder="1" applyAlignment="1">
      <alignment horizontal="center" vertical="center" wrapText="1"/>
    </xf>
    <xf numFmtId="2" fontId="24" fillId="0" borderId="1" xfId="0" applyNumberFormat="1" applyFont="1" applyFill="1" applyBorder="1" applyAlignment="1">
      <alignment horizontal="center"/>
    </xf>
    <xf numFmtId="2" fontId="5" fillId="0" borderId="7"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5" fillId="0" borderId="6" xfId="0" applyNumberFormat="1" applyFont="1" applyFill="1" applyBorder="1" applyAlignment="1">
      <alignment horizontal="center"/>
    </xf>
    <xf numFmtId="2" fontId="5" fillId="0" borderId="1"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2" fontId="5" fillId="0" borderId="8"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0" fontId="13" fillId="0" borderId="1" xfId="0" applyFont="1" applyFill="1" applyBorder="1"/>
    <xf numFmtId="0" fontId="14" fillId="0" borderId="5" xfId="0" applyFont="1" applyFill="1" applyBorder="1" applyAlignment="1">
      <alignment horizontal="center" vertical="top" wrapText="1"/>
    </xf>
    <xf numFmtId="2" fontId="14" fillId="0" borderId="5" xfId="0" applyNumberFormat="1" applyFont="1" applyFill="1" applyBorder="1" applyAlignment="1">
      <alignment horizontal="center" vertical="top" wrapText="1"/>
    </xf>
    <xf numFmtId="2" fontId="14" fillId="0" borderId="7" xfId="0" applyNumberFormat="1" applyFont="1" applyFill="1" applyBorder="1" applyAlignment="1">
      <alignment horizontal="center" wrapText="1"/>
    </xf>
    <xf numFmtId="2" fontId="16" fillId="0" borderId="5" xfId="0" applyNumberFormat="1" applyFont="1" applyFill="1" applyBorder="1" applyAlignment="1">
      <alignment horizontal="center" vertical="center" wrapText="1"/>
    </xf>
    <xf numFmtId="2" fontId="16" fillId="0" borderId="7" xfId="0" applyNumberFormat="1" applyFont="1" applyFill="1" applyBorder="1" applyAlignment="1">
      <alignment horizontal="center" wrapText="1"/>
    </xf>
    <xf numFmtId="2" fontId="16" fillId="3" borderId="5" xfId="0" applyNumberFormat="1" applyFont="1" applyFill="1" applyBorder="1" applyAlignment="1">
      <alignment horizontal="center" vertical="center" wrapText="1"/>
    </xf>
    <xf numFmtId="2" fontId="16" fillId="0" borderId="7" xfId="0" applyNumberFormat="1" applyFont="1" applyFill="1" applyBorder="1" applyAlignment="1">
      <alignment horizontal="center" vertical="top" wrapText="1"/>
    </xf>
    <xf numFmtId="2" fontId="16" fillId="0" borderId="6" xfId="0" applyNumberFormat="1" applyFont="1" applyFill="1" applyBorder="1" applyAlignment="1">
      <alignment horizontal="center" vertical="center"/>
    </xf>
    <xf numFmtId="2" fontId="14" fillId="0" borderId="8" xfId="0" applyNumberFormat="1" applyFont="1" applyFill="1" applyBorder="1" applyAlignment="1">
      <alignment horizontal="center" vertical="center"/>
    </xf>
    <xf numFmtId="2" fontId="16" fillId="0" borderId="7"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top" wrapText="1"/>
    </xf>
    <xf numFmtId="2" fontId="14" fillId="0" borderId="7" xfId="0" applyNumberFormat="1" applyFont="1" applyFill="1" applyBorder="1" applyAlignment="1">
      <alignment horizontal="center" vertical="top" wrapText="1"/>
    </xf>
    <xf numFmtId="164" fontId="2" fillId="0" borderId="0" xfId="0" applyNumberFormat="1" applyFont="1" applyFill="1"/>
    <xf numFmtId="0" fontId="6" fillId="0" borderId="1" xfId="0" applyFont="1" applyFill="1" applyBorder="1"/>
    <xf numFmtId="49"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wrapText="1"/>
    </xf>
    <xf numFmtId="0" fontId="6" fillId="0" borderId="1" xfId="0" applyFont="1" applyBorder="1" applyAlignment="1">
      <alignment horizontal="center" vertical="center" wrapText="1"/>
    </xf>
    <xf numFmtId="0" fontId="21" fillId="0" borderId="1" xfId="0" applyFont="1" applyBorder="1" applyAlignment="1">
      <alignment horizontal="center" wrapText="1"/>
    </xf>
    <xf numFmtId="0" fontId="12" fillId="0" borderId="1" xfId="0" applyFont="1" applyBorder="1" applyAlignment="1">
      <alignment horizontal="center" vertical="top" wrapText="1"/>
    </xf>
    <xf numFmtId="0" fontId="12" fillId="0" borderId="1" xfId="0" applyFont="1" applyBorder="1" applyAlignment="1">
      <alignment horizontal="center" wrapText="1"/>
    </xf>
    <xf numFmtId="0" fontId="12" fillId="0" borderId="1" xfId="0" applyFont="1" applyBorder="1" applyAlignment="1">
      <alignment horizontal="left" vertical="top" wrapText="1"/>
    </xf>
    <xf numFmtId="0" fontId="12" fillId="4" borderId="1" xfId="0" applyFont="1" applyFill="1" applyBorder="1" applyAlignment="1">
      <alignment horizontal="center" wrapText="1"/>
    </xf>
    <xf numFmtId="49" fontId="6" fillId="0" borderId="4" xfId="0" applyNumberFormat="1" applyFont="1" applyFill="1" applyBorder="1" applyAlignment="1">
      <alignment horizontal="left" vertical="top" wrapText="1"/>
    </xf>
    <xf numFmtId="49" fontId="6" fillId="0" borderId="5" xfId="0" applyNumberFormat="1" applyFont="1" applyFill="1" applyBorder="1" applyAlignment="1">
      <alignment horizontal="center" vertical="center"/>
    </xf>
    <xf numFmtId="0" fontId="12" fillId="0" borderId="1" xfId="0" applyFont="1" applyFill="1" applyBorder="1" applyAlignment="1">
      <alignment horizontal="center" vertical="top"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wrapText="1"/>
    </xf>
    <xf numFmtId="49" fontId="12" fillId="0" borderId="1" xfId="0" applyNumberFormat="1" applyFont="1" applyFill="1" applyBorder="1" applyAlignment="1">
      <alignment horizontal="center" vertical="top" wrapText="1"/>
    </xf>
    <xf numFmtId="0" fontId="14" fillId="0" borderId="1" xfId="0" applyFont="1" applyFill="1" applyBorder="1" applyAlignment="1">
      <alignment horizontal="center" vertical="center" wrapText="1"/>
    </xf>
    <xf numFmtId="0" fontId="14" fillId="0" borderId="5" xfId="0" applyFont="1" applyBorder="1" applyAlignment="1">
      <alignment horizontal="left" vertical="top" wrapText="1"/>
    </xf>
    <xf numFmtId="0" fontId="14" fillId="0" borderId="6" xfId="0" applyFont="1" applyFill="1" applyBorder="1" applyAlignment="1">
      <alignment horizontal="center" vertical="top" wrapText="1"/>
    </xf>
    <xf numFmtId="0" fontId="14" fillId="0" borderId="1" xfId="0" applyFont="1" applyBorder="1" applyAlignment="1">
      <alignment horizontal="center" vertical="center"/>
    </xf>
    <xf numFmtId="2" fontId="14" fillId="0" borderId="1" xfId="0" applyNumberFormat="1" applyFont="1" applyBorder="1" applyAlignment="1">
      <alignment horizontal="center" vertical="center"/>
    </xf>
    <xf numFmtId="0" fontId="14" fillId="0" borderId="1" xfId="0" applyFont="1" applyBorder="1" applyAlignment="1">
      <alignment wrapText="1"/>
    </xf>
    <xf numFmtId="0" fontId="14" fillId="0" borderId="1" xfId="0" applyFont="1" applyBorder="1" applyAlignment="1">
      <alignment horizontal="left" vertical="center" wrapText="1"/>
    </xf>
    <xf numFmtId="0" fontId="14" fillId="0" borderId="0" xfId="0" applyFont="1" applyAlignment="1">
      <alignment horizontal="left" vertical="top"/>
    </xf>
    <xf numFmtId="0" fontId="14" fillId="0" borderId="1" xfId="0" applyFont="1" applyBorder="1" applyAlignment="1">
      <alignment horizontal="left" vertical="top"/>
    </xf>
    <xf numFmtId="0" fontId="14" fillId="0" borderId="3" xfId="0"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0" fontId="14" fillId="0" borderId="4" xfId="0" applyFont="1" applyBorder="1" applyAlignment="1">
      <alignment horizontal="center" vertical="center"/>
    </xf>
    <xf numFmtId="49" fontId="14" fillId="0" borderId="3" xfId="0" applyNumberFormat="1" applyFont="1" applyBorder="1" applyAlignment="1">
      <alignment horizontal="center" vertical="center"/>
    </xf>
    <xf numFmtId="9" fontId="14" fillId="0" borderId="4" xfId="0" applyNumberFormat="1" applyFont="1" applyBorder="1" applyAlignment="1">
      <alignment horizontal="center" vertical="center"/>
    </xf>
    <xf numFmtId="1" fontId="14" fillId="0" borderId="1" xfId="0" applyNumberFormat="1" applyFont="1" applyBorder="1" applyAlignment="1">
      <alignment horizontal="center" vertical="center"/>
    </xf>
    <xf numFmtId="1" fontId="14" fillId="0" borderId="1" xfId="0" applyNumberFormat="1" applyFont="1" applyFill="1" applyBorder="1" applyAlignment="1">
      <alignment horizontal="center" vertical="center"/>
    </xf>
    <xf numFmtId="0" fontId="5"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12" fillId="0" borderId="1" xfId="0" applyFont="1" applyBorder="1" applyAlignment="1">
      <alignment horizontal="center" wrapText="1"/>
    </xf>
    <xf numFmtId="0" fontId="14" fillId="0" borderId="5"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Fill="1" applyBorder="1" applyAlignment="1">
      <alignment horizontal="center" vertical="top" wrapText="1"/>
    </xf>
    <xf numFmtId="14" fontId="14" fillId="0" borderId="1" xfId="0" applyNumberFormat="1" applyFont="1" applyBorder="1" applyAlignment="1">
      <alignment horizontal="center" vertical="top" wrapText="1"/>
    </xf>
    <xf numFmtId="0" fontId="14" fillId="0" borderId="9" xfId="0" applyFont="1" applyFill="1" applyBorder="1" applyAlignment="1">
      <alignment horizontal="center" vertical="top" wrapText="1"/>
    </xf>
    <xf numFmtId="0" fontId="14" fillId="0" borderId="6" xfId="0" applyFont="1" applyBorder="1" applyAlignment="1">
      <alignment vertical="top" wrapText="1"/>
    </xf>
    <xf numFmtId="14" fontId="14" fillId="0" borderId="6" xfId="0" applyNumberFormat="1" applyFont="1" applyBorder="1" applyAlignment="1">
      <alignment horizontal="center" vertical="top"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20" fillId="0" borderId="1"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14" fillId="0" borderId="3" xfId="0" applyFont="1" applyFill="1" applyBorder="1" applyAlignment="1">
      <alignment horizontal="center" vertical="top"/>
    </xf>
    <xf numFmtId="0" fontId="14" fillId="0" borderId="1" xfId="0" applyFont="1" applyFill="1" applyBorder="1" applyAlignment="1">
      <alignment wrapText="1"/>
    </xf>
    <xf numFmtId="2" fontId="14" fillId="0" borderId="3" xfId="0" applyNumberFormat="1" applyFont="1" applyFill="1" applyBorder="1" applyAlignment="1">
      <alignment horizontal="center"/>
    </xf>
    <xf numFmtId="2" fontId="14" fillId="0" borderId="1" xfId="0" applyNumberFormat="1" applyFont="1" applyFill="1" applyBorder="1" applyAlignment="1">
      <alignment horizontal="center"/>
    </xf>
    <xf numFmtId="0" fontId="14" fillId="0" borderId="9" xfId="0" applyFont="1" applyFill="1" applyBorder="1" applyAlignment="1">
      <alignment horizontal="center" vertical="center"/>
    </xf>
    <xf numFmtId="2" fontId="14" fillId="0" borderId="3" xfId="0" applyNumberFormat="1" applyFont="1" applyFill="1" applyBorder="1" applyAlignment="1">
      <alignment horizontal="center" vertical="center"/>
    </xf>
    <xf numFmtId="0" fontId="14" fillId="0" borderId="9" xfId="0" applyFont="1" applyFill="1" applyBorder="1" applyAlignment="1">
      <alignment horizontal="center"/>
    </xf>
    <xf numFmtId="0" fontId="14" fillId="0" borderId="1" xfId="0" applyFont="1" applyBorder="1" applyAlignment="1">
      <alignment horizontal="center" vertical="top" wrapText="1"/>
    </xf>
    <xf numFmtId="0" fontId="14" fillId="0" borderId="1" xfId="0" applyFont="1" applyBorder="1" applyAlignment="1">
      <alignment vertical="top"/>
    </xf>
    <xf numFmtId="14" fontId="14" fillId="0" borderId="5" xfId="0" applyNumberFormat="1" applyFont="1" applyBorder="1" applyAlignment="1">
      <alignment horizontal="center" vertical="top" wrapText="1"/>
    </xf>
    <xf numFmtId="0" fontId="14" fillId="0" borderId="10" xfId="0" applyFont="1" applyBorder="1" applyAlignment="1">
      <alignment horizontal="left" vertical="top" wrapText="1"/>
    </xf>
    <xf numFmtId="0" fontId="14" fillId="0" borderId="0" xfId="0" applyFont="1" applyAlignment="1">
      <alignment vertical="top" wrapText="1"/>
    </xf>
    <xf numFmtId="2" fontId="14"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20" fillId="0" borderId="1" xfId="0" applyFont="1" applyBorder="1" applyAlignment="1">
      <alignment horizontal="center" vertical="center" wrapText="1"/>
    </xf>
    <xf numFmtId="2" fontId="14" fillId="0" borderId="4" xfId="0" applyNumberFormat="1" applyFont="1" applyBorder="1" applyAlignment="1">
      <alignment horizontal="center" vertical="center"/>
    </xf>
    <xf numFmtId="0" fontId="14" fillId="0" borderId="1" xfId="0" applyFont="1" applyBorder="1" applyAlignment="1">
      <alignment horizontal="center" vertical="top"/>
    </xf>
    <xf numFmtId="49" fontId="14" fillId="0" borderId="1" xfId="0" applyNumberFormat="1" applyFont="1" applyBorder="1" applyAlignment="1">
      <alignment vertical="top" wrapText="1"/>
    </xf>
    <xf numFmtId="0" fontId="16" fillId="4" borderId="1" xfId="0" applyFont="1" applyFill="1" applyBorder="1" applyAlignment="1">
      <alignment horizontal="center"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16" fillId="4" borderId="3" xfId="0" applyFont="1" applyFill="1" applyBorder="1" applyAlignment="1">
      <alignment horizontal="center" wrapText="1"/>
    </xf>
    <xf numFmtId="0" fontId="12" fillId="4" borderId="4" xfId="0" applyFont="1" applyFill="1" applyBorder="1" applyAlignment="1">
      <alignment horizontal="center" wrapText="1"/>
    </xf>
    <xf numFmtId="0" fontId="14" fillId="0" borderId="3" xfId="0" applyFont="1" applyBorder="1" applyAlignment="1">
      <alignment horizontal="center" vertical="top"/>
    </xf>
    <xf numFmtId="49" fontId="14" fillId="0" borderId="1" xfId="0" applyNumberFormat="1" applyFont="1" applyBorder="1" applyAlignment="1">
      <alignment wrapText="1"/>
    </xf>
    <xf numFmtId="2" fontId="14" fillId="0" borderId="1" xfId="0" applyNumberFormat="1" applyFont="1" applyBorder="1" applyAlignment="1">
      <alignment horizontal="center" vertical="top" wrapText="1"/>
    </xf>
    <xf numFmtId="0" fontId="14" fillId="0" borderId="1" xfId="0" applyFont="1" applyBorder="1" applyAlignment="1">
      <alignment horizontal="justify" vertical="top"/>
    </xf>
    <xf numFmtId="2" fontId="14" fillId="0" borderId="4" xfId="0" applyNumberFormat="1" applyFont="1" applyFill="1" applyBorder="1" applyAlignment="1">
      <alignment horizontal="center" vertical="center"/>
    </xf>
    <xf numFmtId="0" fontId="14" fillId="0" borderId="0" xfId="0" applyFont="1" applyAlignment="1">
      <alignment vertical="top"/>
    </xf>
    <xf numFmtId="49" fontId="14" fillId="0" borderId="3" xfId="0" applyNumberFormat="1" applyFont="1" applyFill="1" applyBorder="1" applyAlignment="1">
      <alignment horizontal="center" vertical="center"/>
    </xf>
    <xf numFmtId="0" fontId="14" fillId="0" borderId="4" xfId="0" applyFont="1" applyFill="1" applyBorder="1" applyAlignment="1">
      <alignment horizontal="center" vertical="center"/>
    </xf>
    <xf numFmtId="1" fontId="14" fillId="0" borderId="4" xfId="0" applyNumberFormat="1" applyFont="1" applyFill="1" applyBorder="1" applyAlignment="1">
      <alignment horizontal="center" vertical="center"/>
    </xf>
    <xf numFmtId="14" fontId="14" fillId="0" borderId="1" xfId="0" applyNumberFormat="1" applyFont="1" applyFill="1" applyBorder="1" applyAlignment="1">
      <alignment horizontal="left" vertical="top" wrapText="1"/>
    </xf>
    <xf numFmtId="14" fontId="14" fillId="0" borderId="3" xfId="0" applyNumberFormat="1" applyFont="1" applyFill="1" applyBorder="1" applyAlignment="1">
      <alignment horizontal="center" vertical="top"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49" fontId="14" fillId="0" borderId="5" xfId="0" applyNumberFormat="1" applyFont="1" applyFill="1" applyBorder="1" applyAlignment="1">
      <alignment horizontal="center" vertical="top"/>
    </xf>
    <xf numFmtId="0" fontId="12" fillId="0" borderId="1" xfId="0" applyFont="1" applyBorder="1" applyAlignment="1">
      <alignment horizontal="center" vertical="center" wrapText="1"/>
    </xf>
    <xf numFmtId="49" fontId="14" fillId="0" borderId="1" xfId="0" applyNumberFormat="1" applyFont="1" applyFill="1" applyBorder="1" applyAlignment="1">
      <alignment horizontal="center" vertical="top"/>
    </xf>
    <xf numFmtId="2" fontId="14" fillId="0" borderId="10" xfId="0" applyNumberFormat="1" applyFont="1" applyFill="1" applyBorder="1" applyAlignment="1">
      <alignment horizontal="center" vertical="center"/>
    </xf>
    <xf numFmtId="49" fontId="14" fillId="0" borderId="1" xfId="0" applyNumberFormat="1" applyFont="1" applyFill="1" applyBorder="1" applyAlignment="1">
      <alignment horizontal="center" vertical="top" wrapText="1"/>
    </xf>
    <xf numFmtId="0" fontId="16" fillId="0" borderId="1" xfId="0" applyFont="1" applyFill="1" applyBorder="1" applyAlignment="1">
      <alignment horizontal="center" wrapText="1"/>
    </xf>
    <xf numFmtId="0" fontId="14" fillId="0" borderId="3" xfId="0" applyFont="1" applyBorder="1" applyAlignment="1">
      <alignment horizontal="center" vertical="center" wrapText="1"/>
    </xf>
    <xf numFmtId="0" fontId="17" fillId="0" borderId="1" xfId="0" applyFont="1" applyBorder="1" applyAlignment="1">
      <alignment horizontal="center" wrapText="1"/>
    </xf>
    <xf numFmtId="0" fontId="14" fillId="0" borderId="1" xfId="0" applyFont="1" applyBorder="1" applyAlignment="1">
      <alignment horizontal="justify" vertical="top" wrapText="1"/>
    </xf>
    <xf numFmtId="0" fontId="14" fillId="0" borderId="6" xfId="0" applyFont="1" applyBorder="1" applyAlignment="1">
      <alignment horizontal="center" vertical="center" wrapText="1"/>
    </xf>
    <xf numFmtId="2" fontId="14" fillId="0" borderId="6" xfId="0" applyNumberFormat="1" applyFont="1" applyBorder="1" applyAlignment="1">
      <alignment horizontal="center" vertical="center" wrapText="1"/>
    </xf>
    <xf numFmtId="0" fontId="17" fillId="0" borderId="1" xfId="0" applyFont="1" applyBorder="1" applyAlignment="1">
      <alignment horizontal="center" vertical="center" wrapText="1"/>
    </xf>
    <xf numFmtId="2" fontId="14" fillId="0" borderId="6" xfId="0" applyNumberFormat="1" applyFont="1" applyFill="1" applyBorder="1" applyAlignment="1">
      <alignment horizontal="center" vertical="center" wrapText="1"/>
    </xf>
    <xf numFmtId="2" fontId="14" fillId="0" borderId="1" xfId="0" applyNumberFormat="1" applyFont="1" applyFill="1" applyBorder="1" applyAlignment="1">
      <alignment horizontal="left" vertical="top" wrapText="1"/>
    </xf>
    <xf numFmtId="0" fontId="17" fillId="0" borderId="6" xfId="0" applyFont="1" applyBorder="1" applyAlignment="1">
      <alignment horizontal="center" vertical="center" wrapText="1"/>
    </xf>
    <xf numFmtId="49" fontId="14" fillId="0" borderId="1" xfId="0" applyNumberFormat="1" applyFont="1" applyFill="1" applyBorder="1" applyAlignment="1">
      <alignment vertical="top" wrapText="1"/>
    </xf>
    <xf numFmtId="0" fontId="14"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left" vertical="top" wrapText="1"/>
    </xf>
    <xf numFmtId="0" fontId="14" fillId="0" borderId="1" xfId="0" applyFont="1" applyFill="1" applyBorder="1" applyAlignment="1">
      <alignment horizontal="justify" vertical="top"/>
    </xf>
    <xf numFmtId="0" fontId="14" fillId="5" borderId="1" xfId="0" applyFont="1" applyFill="1" applyBorder="1" applyAlignment="1">
      <alignment vertical="top" wrapText="1"/>
    </xf>
    <xf numFmtId="0" fontId="14" fillId="5" borderId="1" xfId="0" applyFont="1" applyFill="1" applyBorder="1" applyAlignment="1">
      <alignment horizontal="left" vertical="top" wrapText="1"/>
    </xf>
    <xf numFmtId="49" fontId="14" fillId="0" borderId="1" xfId="0" applyNumberFormat="1" applyFont="1" applyFill="1" applyBorder="1" applyAlignment="1">
      <alignment horizontal="center" wrapText="1"/>
    </xf>
    <xf numFmtId="0" fontId="14" fillId="0" borderId="6" xfId="0" applyFont="1" applyFill="1" applyBorder="1" applyAlignment="1">
      <alignment horizontal="left" vertical="center" wrapText="1"/>
    </xf>
    <xf numFmtId="2" fontId="14" fillId="0" borderId="3"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3" xfId="0" applyNumberFormat="1" applyFont="1" applyBorder="1" applyAlignment="1">
      <alignment horizont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0" applyNumberFormat="1" applyFont="1" applyFill="1" applyBorder="1" applyAlignment="1">
      <alignment horizontal="justify" vertical="top"/>
    </xf>
    <xf numFmtId="0" fontId="14" fillId="0" borderId="1" xfId="0" applyNumberFormat="1" applyFont="1" applyFill="1" applyBorder="1" applyAlignment="1">
      <alignment vertical="top" wrapText="1"/>
    </xf>
    <xf numFmtId="2" fontId="14" fillId="0" borderId="5" xfId="0" applyNumberFormat="1" applyFont="1" applyFill="1" applyBorder="1" applyAlignment="1">
      <alignment horizontal="center" vertical="center"/>
    </xf>
    <xf numFmtId="0" fontId="14" fillId="5" borderId="1" xfId="0" applyFont="1" applyFill="1" applyBorder="1" applyAlignment="1">
      <alignment horizontal="center" vertical="center"/>
    </xf>
    <xf numFmtId="2" fontId="14" fillId="5" borderId="1" xfId="0" applyNumberFormat="1" applyFont="1" applyFill="1" applyBorder="1" applyAlignment="1">
      <alignment horizontal="center" vertical="center"/>
    </xf>
    <xf numFmtId="0" fontId="14" fillId="0" borderId="1" xfId="0" applyFont="1" applyFill="1" applyBorder="1" applyAlignment="1">
      <alignment horizontal="center" vertical="top"/>
    </xf>
    <xf numFmtId="14" fontId="14" fillId="0" borderId="1" xfId="0" applyNumberFormat="1" applyFont="1" applyFill="1" applyBorder="1" applyAlignment="1">
      <alignment horizontal="center" vertical="top"/>
    </xf>
    <xf numFmtId="0" fontId="14" fillId="0" borderId="1" xfId="0" applyNumberFormat="1" applyFont="1" applyFill="1" applyBorder="1" applyAlignment="1">
      <alignment horizontal="center" vertical="top"/>
    </xf>
    <xf numFmtId="0" fontId="14" fillId="0" borderId="0" xfId="0" applyFont="1" applyFill="1" applyAlignment="1">
      <alignment vertical="top" wrapText="1"/>
    </xf>
    <xf numFmtId="0" fontId="14" fillId="0" borderId="10"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1" xfId="0" applyFont="1" applyFill="1" applyBorder="1" applyAlignment="1">
      <alignment horizontal="left" vertical="top"/>
    </xf>
    <xf numFmtId="0" fontId="14" fillId="0" borderId="1"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wrapText="1"/>
    </xf>
    <xf numFmtId="0" fontId="14" fillId="0" borderId="8" xfId="0" applyFont="1" applyFill="1" applyBorder="1" applyAlignment="1">
      <alignment vertical="top" wrapText="1"/>
    </xf>
    <xf numFmtId="49" fontId="14" fillId="5" borderId="1" xfId="0" applyNumberFormat="1" applyFont="1" applyFill="1" applyBorder="1" applyAlignment="1">
      <alignment horizontal="center" vertical="center"/>
    </xf>
    <xf numFmtId="0" fontId="14" fillId="5" borderId="3" xfId="0" applyFont="1" applyFill="1" applyBorder="1" applyAlignment="1">
      <alignment horizontal="center" vertical="center"/>
    </xf>
    <xf numFmtId="2" fontId="14" fillId="5" borderId="1" xfId="0" applyNumberFormat="1" applyFont="1" applyFill="1" applyBorder="1" applyAlignment="1">
      <alignment horizontal="center" vertical="center" wrapText="1"/>
    </xf>
    <xf numFmtId="0" fontId="14" fillId="0" borderId="3" xfId="0" applyFont="1" applyFill="1" applyBorder="1" applyAlignment="1">
      <alignment vertical="top" wrapText="1"/>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2" fontId="14" fillId="0" borderId="2" xfId="0"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NumberFormat="1" applyFont="1" applyBorder="1" applyAlignment="1">
      <alignment horizontal="center" vertical="center" wrapText="1"/>
    </xf>
    <xf numFmtId="0" fontId="14" fillId="0" borderId="3" xfId="0" applyFont="1" applyBorder="1" applyAlignment="1">
      <alignment horizontal="center" wrapText="1"/>
    </xf>
    <xf numFmtId="0" fontId="14" fillId="0" borderId="1" xfId="0" applyFont="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16" fillId="0" borderId="1" xfId="0" applyFont="1" applyBorder="1" applyAlignment="1">
      <alignment horizontal="center" vertical="center" wrapText="1"/>
    </xf>
    <xf numFmtId="2" fontId="26" fillId="3" borderId="5" xfId="0" applyNumberFormat="1" applyFont="1" applyFill="1" applyBorder="1" applyAlignment="1">
      <alignment horizontal="center" vertical="center" wrapText="1"/>
    </xf>
    <xf numFmtId="2" fontId="27" fillId="0" borderId="5" xfId="0" applyNumberFormat="1" applyFont="1" applyFill="1" applyBorder="1" applyAlignment="1">
      <alignment horizontal="center" vertical="top" wrapText="1"/>
    </xf>
    <xf numFmtId="2" fontId="27" fillId="0" borderId="1" xfId="0" applyNumberFormat="1" applyFont="1" applyFill="1" applyBorder="1" applyAlignment="1">
      <alignment horizontal="center" vertical="center" wrapText="1"/>
    </xf>
    <xf numFmtId="0" fontId="5" fillId="0" borderId="1" xfId="0" applyFont="1" applyBorder="1" applyAlignment="1">
      <alignmen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6" xfId="0" applyFont="1" applyFill="1" applyBorder="1" applyAlignment="1">
      <alignment vertical="top" wrapText="1"/>
    </xf>
    <xf numFmtId="49" fontId="14" fillId="0" borderId="5"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top" wrapText="1"/>
    </xf>
    <xf numFmtId="2" fontId="16" fillId="0" borderId="4" xfId="0" applyNumberFormat="1" applyFont="1" applyFill="1" applyBorder="1" applyAlignment="1">
      <alignment horizontal="center" vertical="center"/>
    </xf>
    <xf numFmtId="0" fontId="14" fillId="0" borderId="1" xfId="0" applyFont="1" applyFill="1" applyBorder="1" applyAlignment="1">
      <alignment horizontal="justify" vertical="top" wrapText="1"/>
    </xf>
    <xf numFmtId="1" fontId="14" fillId="0" borderId="1" xfId="0" applyNumberFormat="1" applyFont="1" applyBorder="1" applyAlignment="1">
      <alignment horizontal="center" vertical="center" wrapText="1"/>
    </xf>
    <xf numFmtId="0" fontId="14" fillId="0" borderId="1" xfId="0" applyNumberFormat="1" applyFont="1" applyBorder="1" applyAlignment="1">
      <alignment horizontal="left" vertical="top"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top" wrapText="1"/>
    </xf>
    <xf numFmtId="0" fontId="25" fillId="0" borderId="1" xfId="0" applyFont="1" applyBorder="1" applyAlignment="1">
      <alignment horizontal="left" vertical="top" wrapText="1"/>
    </xf>
    <xf numFmtId="0" fontId="14" fillId="0" borderId="4"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4" fillId="0" borderId="8" xfId="0" applyFont="1" applyFill="1" applyBorder="1" applyAlignment="1">
      <alignment horizontal="left" vertical="top" wrapText="1"/>
    </xf>
    <xf numFmtId="2" fontId="16" fillId="3" borderId="1" xfId="0" applyNumberFormat="1" applyFont="1" applyFill="1" applyBorder="1" applyAlignment="1">
      <alignment horizontal="center" vertical="center"/>
    </xf>
    <xf numFmtId="0" fontId="14" fillId="0" borderId="1"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14" fillId="0" borderId="8" xfId="0" applyFont="1" applyFill="1" applyBorder="1" applyAlignment="1">
      <alignment vertical="center" wrapText="1"/>
    </xf>
    <xf numFmtId="49" fontId="14" fillId="0" borderId="1" xfId="0" applyNumberFormat="1" applyFont="1" applyBorder="1" applyAlignment="1">
      <alignment horizontal="center" wrapText="1"/>
    </xf>
    <xf numFmtId="49" fontId="14" fillId="0" borderId="8" xfId="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0" fontId="29" fillId="0" borderId="0" xfId="0" applyFont="1" applyAlignment="1">
      <alignment horizontal="left" vertical="center" wrapText="1"/>
    </xf>
    <xf numFmtId="0" fontId="14" fillId="0" borderId="1" xfId="0"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4" xfId="0" applyNumberFormat="1" applyFont="1" applyFill="1" applyBorder="1" applyAlignment="1">
      <alignment horizontal="center" wrapText="1"/>
    </xf>
    <xf numFmtId="0" fontId="14" fillId="0" borderId="1" xfId="0" applyFont="1" applyFill="1" applyBorder="1" applyAlignment="1">
      <alignment vertical="center" wrapText="1"/>
    </xf>
    <xf numFmtId="0" fontId="20" fillId="0" borderId="1" xfId="0" applyFont="1" applyBorder="1" applyAlignment="1">
      <alignment/>
    </xf>
    <xf numFmtId="0" fontId="14" fillId="0" borderId="1" xfId="0" applyFont="1" applyFill="1" applyBorder="1" applyAlignment="1">
      <alignment horizontal="center" vertical="center" wrapText="1"/>
    </xf>
    <xf numFmtId="0" fontId="15" fillId="0" borderId="0" xfId="0" applyFont="1" applyFill="1" applyAlignment="1">
      <alignment horizontal="center" wrapText="1"/>
    </xf>
    <xf numFmtId="0" fontId="8" fillId="0" borderId="0" xfId="0" applyFont="1" applyAlignment="1">
      <alignment/>
    </xf>
    <xf numFmtId="0" fontId="14" fillId="0" borderId="5" xfId="0" applyFont="1" applyBorder="1" applyAlignment="1">
      <alignment horizontal="left" vertical="top" wrapText="1"/>
    </xf>
    <xf numFmtId="0" fontId="20" fillId="0" borderId="12" xfId="0" applyFont="1" applyBorder="1" applyAlignment="1">
      <alignment horizontal="left" vertical="top" wrapText="1"/>
    </xf>
    <xf numFmtId="0" fontId="20" fillId="0" borderId="6" xfId="0" applyFont="1" applyBorder="1" applyAlignment="1">
      <alignment horizontal="left" vertical="top" wrapText="1"/>
    </xf>
    <xf numFmtId="0" fontId="16" fillId="3" borderId="5" xfId="0" applyFont="1" applyFill="1" applyBorder="1" applyAlignment="1">
      <alignment horizontal="center" vertical="top" wrapText="1"/>
    </xf>
    <xf numFmtId="0" fontId="20" fillId="3" borderId="12" xfId="0" applyFont="1" applyFill="1" applyBorder="1" applyAlignment="1">
      <alignment horizontal="center" vertical="top" wrapText="1"/>
    </xf>
    <xf numFmtId="0" fontId="20" fillId="3" borderId="6" xfId="0" applyFont="1" applyFill="1" applyBorder="1" applyAlignment="1">
      <alignment horizontal="center" vertical="top" wrapText="1"/>
    </xf>
    <xf numFmtId="0" fontId="16" fillId="3" borderId="5" xfId="0" applyFont="1" applyFill="1" applyBorder="1" applyAlignment="1">
      <alignment horizontal="left" vertical="top" wrapText="1"/>
    </xf>
    <xf numFmtId="0" fontId="20" fillId="3" borderId="12" xfId="0" applyFont="1" applyFill="1" applyBorder="1" applyAlignment="1">
      <alignment vertical="top" wrapText="1"/>
    </xf>
    <xf numFmtId="0" fontId="20" fillId="3" borderId="6" xfId="0" applyFont="1" applyFill="1" applyBorder="1" applyAlignment="1">
      <alignment vertical="top" wrapText="1"/>
    </xf>
    <xf numFmtId="49" fontId="16" fillId="0" borderId="5" xfId="0" applyNumberFormat="1" applyFont="1" applyFill="1" applyBorder="1" applyAlignment="1">
      <alignment horizontal="center" vertical="top"/>
    </xf>
    <xf numFmtId="49" fontId="16" fillId="0" borderId="12" xfId="0" applyNumberFormat="1" applyFont="1" applyFill="1" applyBorder="1" applyAlignment="1">
      <alignment horizontal="center" vertical="top"/>
    </xf>
    <xf numFmtId="0" fontId="17" fillId="0" borderId="12" xfId="0" applyFont="1" applyBorder="1" applyAlignment="1">
      <alignment horizontal="center" vertical="top"/>
    </xf>
    <xf numFmtId="0" fontId="17" fillId="0" borderId="6" xfId="0" applyFont="1" applyBorder="1" applyAlignment="1">
      <alignment horizontal="center" vertical="top"/>
    </xf>
    <xf numFmtId="0" fontId="16" fillId="0" borderId="5" xfId="20" applyFont="1" applyFill="1" applyBorder="1" applyAlignment="1">
      <alignment horizontal="left" vertical="top" wrapText="1"/>
      <protection/>
    </xf>
    <xf numFmtId="0" fontId="16" fillId="0" borderId="12" xfId="20" applyFont="1" applyFill="1" applyBorder="1" applyAlignment="1">
      <alignment horizontal="left" vertical="top" wrapText="1"/>
      <protection/>
    </xf>
    <xf numFmtId="0" fontId="17" fillId="0" borderId="12" xfId="0" applyFont="1" applyBorder="1" applyAlignment="1">
      <alignment vertical="top"/>
    </xf>
    <xf numFmtId="0" fontId="17" fillId="0" borderId="6" xfId="0" applyFont="1" applyBorder="1" applyAlignment="1">
      <alignment vertical="top"/>
    </xf>
    <xf numFmtId="0" fontId="13" fillId="0" borderId="0" xfId="0" applyFont="1" applyFill="1" applyAlignment="1">
      <alignment horizontal="center"/>
    </xf>
    <xf numFmtId="0" fontId="5" fillId="0" borderId="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top" wrapText="1"/>
    </xf>
    <xf numFmtId="0" fontId="14" fillId="0" borderId="5"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6"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6" xfId="0" applyFont="1" applyFill="1" applyBorder="1" applyAlignment="1">
      <alignment horizontal="left" wrapText="1"/>
    </xf>
    <xf numFmtId="0" fontId="20" fillId="0" borderId="12" xfId="0" applyFont="1" applyFill="1" applyBorder="1" applyAlignment="1">
      <alignment horizontal="center" wrapText="1"/>
    </xf>
    <xf numFmtId="0" fontId="20" fillId="0" borderId="6" xfId="0" applyFont="1" applyFill="1" applyBorder="1" applyAlignment="1">
      <alignment horizontal="center" wrapText="1"/>
    </xf>
    <xf numFmtId="0" fontId="23" fillId="3" borderId="5" xfId="0" applyFont="1" applyFill="1" applyBorder="1" applyAlignment="1">
      <alignment horizontal="left" vertical="top" wrapText="1"/>
    </xf>
    <xf numFmtId="0" fontId="23" fillId="3" borderId="12" xfId="0" applyFont="1" applyFill="1" applyBorder="1" applyAlignment="1">
      <alignment horizontal="left" vertical="top" wrapText="1"/>
    </xf>
    <xf numFmtId="0" fontId="16" fillId="3" borderId="12" xfId="0" applyFont="1" applyFill="1" applyBorder="1" applyAlignment="1">
      <alignment horizontal="center" vertical="top" wrapText="1"/>
    </xf>
    <xf numFmtId="0" fontId="23" fillId="0" borderId="5" xfId="0" applyFont="1" applyFill="1" applyBorder="1" applyAlignment="1">
      <alignment horizontal="left" vertical="top" wrapText="1"/>
    </xf>
    <xf numFmtId="0" fontId="23" fillId="0" borderId="12" xfId="0" applyFont="1" applyFill="1" applyBorder="1" applyAlignment="1">
      <alignment horizontal="left" vertical="top" wrapText="1"/>
    </xf>
    <xf numFmtId="0" fontId="16" fillId="0" borderId="5" xfId="0" applyFont="1" applyFill="1" applyBorder="1" applyAlignment="1">
      <alignment horizontal="center" vertical="top" wrapText="1"/>
    </xf>
    <xf numFmtId="0" fontId="16" fillId="0" borderId="12" xfId="0" applyFont="1" applyFill="1" applyBorder="1" applyAlignment="1">
      <alignment horizontal="center" vertical="top" wrapText="1"/>
    </xf>
    <xf numFmtId="0" fontId="23" fillId="0" borderId="6" xfId="0" applyFont="1" applyFill="1" applyBorder="1" applyAlignment="1">
      <alignment horizontal="left" vertical="top" wrapText="1"/>
    </xf>
    <xf numFmtId="0" fontId="16" fillId="0" borderId="6" xfId="0" applyFont="1" applyFill="1" applyBorder="1" applyAlignment="1">
      <alignment horizontal="center" vertical="top" wrapText="1"/>
    </xf>
    <xf numFmtId="0" fontId="23" fillId="0" borderId="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6"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6" xfId="0" applyFont="1" applyFill="1" applyBorder="1" applyAlignment="1">
      <alignment horizontal="center" vertical="top" wrapText="1"/>
    </xf>
    <xf numFmtId="0" fontId="16" fillId="0" borderId="5" xfId="0" applyFont="1" applyFill="1" applyBorder="1" applyAlignment="1">
      <alignment horizontal="center" wrapText="1"/>
    </xf>
    <xf numFmtId="0" fontId="17" fillId="0" borderId="12" xfId="0" applyFont="1" applyBorder="1" applyAlignment="1">
      <alignment horizontal="center" wrapText="1"/>
    </xf>
    <xf numFmtId="0" fontId="17" fillId="0" borderId="6" xfId="0" applyFont="1" applyBorder="1" applyAlignment="1">
      <alignment horizontal="center" wrapText="1"/>
    </xf>
    <xf numFmtId="0" fontId="16" fillId="0" borderId="5" xfId="0" applyFont="1" applyFill="1" applyBorder="1" applyAlignment="1">
      <alignment horizontal="left" vertical="top" wrapText="1"/>
    </xf>
    <xf numFmtId="0" fontId="17" fillId="0" borderId="12" xfId="0" applyFont="1" applyBorder="1" applyAlignment="1">
      <alignment horizontal="left" vertical="top" wrapText="1"/>
    </xf>
    <xf numFmtId="0" fontId="17" fillId="0" borderId="6" xfId="0" applyFont="1" applyBorder="1" applyAlignment="1">
      <alignment horizontal="left" vertical="top" wrapText="1"/>
    </xf>
    <xf numFmtId="0" fontId="14" fillId="0" borderId="5" xfId="0" applyFont="1" applyFill="1" applyBorder="1" applyAlignment="1">
      <alignment horizontal="left" vertical="top" wrapText="1"/>
    </xf>
    <xf numFmtId="0" fontId="20" fillId="0" borderId="12" xfId="0" applyFont="1" applyBorder="1" applyAlignment="1">
      <alignment wrapText="1"/>
    </xf>
    <xf numFmtId="0" fontId="20" fillId="0" borderId="6" xfId="0" applyFont="1" applyBorder="1" applyAlignment="1">
      <alignment wrapText="1"/>
    </xf>
    <xf numFmtId="0" fontId="16" fillId="0" borderId="5" xfId="0" applyFont="1" applyBorder="1" applyAlignment="1">
      <alignment horizontal="left" vertical="top" wrapText="1"/>
    </xf>
    <xf numFmtId="0" fontId="25" fillId="0" borderId="12" xfId="0" applyFont="1" applyBorder="1" applyAlignment="1">
      <alignment horizontal="left" vertical="top" wrapText="1"/>
    </xf>
    <xf numFmtId="0" fontId="25" fillId="0" borderId="6" xfId="0" applyFont="1" applyBorder="1" applyAlignment="1">
      <alignment horizontal="left" vertical="top" wrapText="1"/>
    </xf>
    <xf numFmtId="0" fontId="25" fillId="0" borderId="1" xfId="0" applyFont="1" applyBorder="1" applyAlignment="1">
      <alignment horizontal="left" vertical="top" wrapText="1"/>
    </xf>
    <xf numFmtId="0" fontId="8" fillId="0" borderId="12" xfId="0" applyFont="1" applyFill="1" applyBorder="1" applyAlignment="1">
      <alignment/>
    </xf>
    <xf numFmtId="0" fontId="8" fillId="0" borderId="6" xfId="0" applyFont="1" applyFill="1" applyBorder="1" applyAlignment="1">
      <alignment/>
    </xf>
    <xf numFmtId="0" fontId="13" fillId="0" borderId="12" xfId="0" applyFont="1" applyFill="1" applyBorder="1" applyAlignment="1">
      <alignment horizontal="left" vertical="top" wrapText="1"/>
    </xf>
    <xf numFmtId="0" fontId="16" fillId="3" borderId="12" xfId="0" applyFont="1" applyFill="1" applyBorder="1" applyAlignment="1">
      <alignment horizontal="left" vertical="top" wrapText="1"/>
    </xf>
    <xf numFmtId="49" fontId="14" fillId="0" borderId="5" xfId="0" applyNumberFormat="1" applyFont="1" applyFill="1" applyBorder="1" applyAlignment="1">
      <alignment horizontal="center" vertical="top"/>
    </xf>
    <xf numFmtId="49" fontId="14" fillId="0" borderId="12" xfId="0" applyNumberFormat="1" applyFont="1" applyFill="1" applyBorder="1" applyAlignment="1">
      <alignment horizontal="center" vertical="top"/>
    </xf>
    <xf numFmtId="0" fontId="20" fillId="0" borderId="12" xfId="0" applyFont="1" applyBorder="1" applyAlignment="1">
      <alignment horizontal="center" vertical="top"/>
    </xf>
    <xf numFmtId="0" fontId="20" fillId="0" borderId="6" xfId="0" applyFont="1" applyBorder="1" applyAlignment="1">
      <alignment horizontal="center" vertical="top"/>
    </xf>
    <xf numFmtId="0" fontId="14" fillId="0" borderId="5" xfId="20" applyFont="1" applyFill="1" applyBorder="1" applyAlignment="1">
      <alignment horizontal="left" vertical="top" wrapText="1"/>
      <protection/>
    </xf>
    <xf numFmtId="0" fontId="14" fillId="0" borderId="12" xfId="20" applyFont="1" applyFill="1" applyBorder="1" applyAlignment="1">
      <alignment horizontal="left" vertical="top" wrapText="1"/>
      <protection/>
    </xf>
    <xf numFmtId="0" fontId="20" fillId="0" borderId="12" xfId="0" applyFont="1" applyBorder="1" applyAlignment="1">
      <alignment vertical="top"/>
    </xf>
    <xf numFmtId="0" fontId="20" fillId="0" borderId="6" xfId="0" applyFont="1" applyBorder="1" applyAlignment="1">
      <alignment vertical="top"/>
    </xf>
    <xf numFmtId="0" fontId="8" fillId="0" borderId="12" xfId="0" applyFont="1" applyFill="1" applyBorder="1" applyAlignment="1">
      <alignment vertical="top" wrapText="1"/>
    </xf>
    <xf numFmtId="0" fontId="8" fillId="0" borderId="6" xfId="0" applyFont="1" applyFill="1" applyBorder="1" applyAlignment="1">
      <alignment vertical="top" wrapText="1"/>
    </xf>
    <xf numFmtId="49" fontId="14" fillId="0" borderId="5" xfId="0" applyNumberFormat="1" applyFont="1" applyFill="1" applyBorder="1" applyAlignment="1">
      <alignment horizontal="left" vertical="top"/>
    </xf>
    <xf numFmtId="0" fontId="20" fillId="0" borderId="12" xfId="0" applyFont="1" applyFill="1" applyBorder="1" applyAlignment="1">
      <alignment horizontal="left" vertical="top"/>
    </xf>
    <xf numFmtId="0" fontId="20" fillId="0" borderId="6" xfId="0" applyFont="1" applyFill="1" applyBorder="1" applyAlignment="1">
      <alignment horizontal="left" vertical="top"/>
    </xf>
    <xf numFmtId="0" fontId="14" fillId="0" borderId="5" xfId="0" applyFont="1" applyFill="1" applyBorder="1" applyAlignment="1">
      <alignment horizontal="center" vertical="top"/>
    </xf>
    <xf numFmtId="0" fontId="14" fillId="0" borderId="12" xfId="0" applyFont="1" applyFill="1" applyBorder="1" applyAlignment="1">
      <alignment horizontal="center" vertical="top"/>
    </xf>
    <xf numFmtId="0" fontId="20" fillId="0" borderId="6" xfId="0" applyFont="1" applyFill="1" applyBorder="1" applyAlignment="1">
      <alignment horizontal="center"/>
    </xf>
    <xf numFmtId="0" fontId="20" fillId="0" borderId="12" xfId="0" applyFont="1" applyFill="1" applyBorder="1" applyAlignment="1">
      <alignment horizontal="center" vertical="top"/>
    </xf>
    <xf numFmtId="0" fontId="20" fillId="0" borderId="6" xfId="0" applyFont="1" applyFill="1" applyBorder="1" applyAlignment="1">
      <alignment horizontal="center" vertical="top"/>
    </xf>
    <xf numFmtId="0" fontId="5" fillId="0" borderId="1" xfId="20" applyFont="1" applyFill="1" applyBorder="1" applyAlignment="1">
      <alignment horizontal="left" vertical="top" wrapText="1"/>
      <protection/>
    </xf>
    <xf numFmtId="0" fontId="8" fillId="0" borderId="1" xfId="0" applyFont="1" applyFill="1" applyBorder="1" applyAlignment="1">
      <alignment/>
    </xf>
    <xf numFmtId="0" fontId="16" fillId="0" borderId="1" xfId="0" applyNumberFormat="1" applyFont="1" applyFill="1" applyBorder="1" applyAlignment="1">
      <alignment horizontal="center" vertical="center" wrapText="1"/>
    </xf>
    <xf numFmtId="0" fontId="17" fillId="0" borderId="1" xfId="0" applyNumberFormat="1" applyFont="1" applyBorder="1" applyAlignment="1">
      <alignment horizontal="center" wrapText="1"/>
    </xf>
    <xf numFmtId="49" fontId="16" fillId="0" borderId="3" xfId="0" applyNumberFormat="1" applyFont="1" applyFill="1" applyBorder="1" applyAlignment="1">
      <alignment horizontal="center" vertical="center" wrapText="1"/>
    </xf>
    <xf numFmtId="0" fontId="17" fillId="0" borderId="10" xfId="0" applyFont="1" applyBorder="1" applyAlignment="1">
      <alignment horizontal="center" wrapText="1"/>
    </xf>
    <xf numFmtId="0" fontId="17" fillId="0" borderId="4" xfId="0" applyFont="1" applyBorder="1" applyAlignment="1">
      <alignment horizontal="center" wrapText="1"/>
    </xf>
    <xf numFmtId="49" fontId="16" fillId="0" borderId="3"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49" fontId="16" fillId="0" borderId="4" xfId="0" applyNumberFormat="1" applyFont="1" applyFill="1" applyBorder="1" applyAlignment="1">
      <alignment horizontal="center" vertical="top" wrapText="1"/>
    </xf>
    <xf numFmtId="0" fontId="16" fillId="0" borderId="3" xfId="0" applyFont="1" applyFill="1" applyBorder="1" applyAlignment="1">
      <alignment horizontal="center" wrapText="1"/>
    </xf>
    <xf numFmtId="0" fontId="16" fillId="0" borderId="10" xfId="0" applyFont="1" applyFill="1" applyBorder="1" applyAlignment="1">
      <alignment horizontal="center" wrapText="1"/>
    </xf>
    <xf numFmtId="0" fontId="16" fillId="0" borderId="4" xfId="0" applyFont="1" applyFill="1" applyBorder="1" applyAlignment="1">
      <alignment horizontal="center" wrapText="1"/>
    </xf>
    <xf numFmtId="0" fontId="16" fillId="0" borderId="3"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3" borderId="3" xfId="0" applyFont="1" applyFill="1" applyBorder="1" applyAlignment="1">
      <alignment horizontal="center" vertical="top" wrapText="1"/>
    </xf>
    <xf numFmtId="0" fontId="16" fillId="3" borderId="10" xfId="0" applyFont="1" applyFill="1" applyBorder="1" applyAlignment="1">
      <alignment horizontal="center" vertical="top" wrapText="1"/>
    </xf>
    <xf numFmtId="0" fontId="16" fillId="3" borderId="4"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4" xfId="0" applyFont="1" applyFill="1" applyBorder="1" applyAlignment="1">
      <alignment horizontal="center"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4" xfId="0" applyFont="1" applyBorder="1" applyAlignment="1">
      <alignment horizontal="center" vertical="top" wrapText="1"/>
    </xf>
    <xf numFmtId="0" fontId="16" fillId="0" borderId="3" xfId="0" applyFont="1" applyBorder="1" applyAlignment="1">
      <alignment horizontal="center" vertical="top" wrapText="1"/>
    </xf>
    <xf numFmtId="0" fontId="20" fillId="0" borderId="10" xfId="0" applyFont="1" applyBorder="1" applyAlignment="1">
      <alignment vertical="top" wrapText="1"/>
    </xf>
    <xf numFmtId="0" fontId="20" fillId="0" borderId="4" xfId="0" applyFont="1" applyBorder="1" applyAlignment="1">
      <alignment vertical="top"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wrapText="1"/>
    </xf>
    <xf numFmtId="0" fontId="16" fillId="3" borderId="3" xfId="0" applyFont="1" applyFill="1" applyBorder="1" applyAlignment="1">
      <alignment horizontal="center" wrapText="1"/>
    </xf>
    <xf numFmtId="0" fontId="16" fillId="3" borderId="10" xfId="0" applyFont="1" applyFill="1" applyBorder="1" applyAlignment="1">
      <alignment horizontal="center" wrapText="1"/>
    </xf>
    <xf numFmtId="0" fontId="16" fillId="3" borderId="4" xfId="0" applyFont="1" applyFill="1" applyBorder="1" applyAlignment="1">
      <alignment horizontal="center" wrapText="1"/>
    </xf>
    <xf numFmtId="0" fontId="17" fillId="3" borderId="10" xfId="0" applyFont="1" applyFill="1" applyBorder="1" applyAlignment="1">
      <alignment horizontal="center" wrapText="1"/>
    </xf>
    <xf numFmtId="0" fontId="17" fillId="3" borderId="4" xfId="0" applyFont="1" applyFill="1" applyBorder="1" applyAlignment="1">
      <alignment horizontal="center" wrapText="1"/>
    </xf>
    <xf numFmtId="0" fontId="17" fillId="0" borderId="10" xfId="0" applyFont="1" applyFill="1" applyBorder="1" applyAlignment="1">
      <alignment horizontal="center" vertical="top" wrapText="1"/>
    </xf>
    <xf numFmtId="0" fontId="17" fillId="0" borderId="4" xfId="0" applyFont="1" applyFill="1" applyBorder="1" applyAlignment="1">
      <alignment horizontal="center" vertical="top" wrapText="1"/>
    </xf>
    <xf numFmtId="0" fontId="16" fillId="0" borderId="3" xfId="0" applyFont="1" applyFill="1" applyBorder="1" applyAlignment="1">
      <alignment horizontal="center" vertical="top"/>
    </xf>
    <xf numFmtId="0" fontId="16" fillId="0" borderId="10" xfId="0" applyFont="1" applyFill="1" applyBorder="1" applyAlignment="1">
      <alignment horizontal="center" vertical="top"/>
    </xf>
    <xf numFmtId="0" fontId="16" fillId="0" borderId="4" xfId="0" applyFont="1" applyFill="1" applyBorder="1" applyAlignment="1">
      <alignment horizontal="center" vertical="top"/>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10" xfId="0" applyFont="1" applyBorder="1" applyAlignment="1">
      <alignment vertical="center"/>
    </xf>
    <xf numFmtId="0" fontId="16" fillId="0" borderId="4" xfId="0" applyFont="1" applyBorder="1" applyAlignment="1">
      <alignment vertical="center"/>
    </xf>
    <xf numFmtId="0" fontId="16" fillId="0" borderId="1" xfId="0" applyFont="1" applyBorder="1" applyAlignment="1">
      <alignment horizontal="center" vertical="top" wrapText="1"/>
    </xf>
    <xf numFmtId="0" fontId="17" fillId="3" borderId="10" xfId="0" applyFont="1" applyFill="1" applyBorder="1" applyAlignment="1">
      <alignment horizontal="center" vertical="top" wrapText="1"/>
    </xf>
    <xf numFmtId="0" fontId="17" fillId="3" borderId="4" xfId="0" applyFont="1" applyFill="1" applyBorder="1" applyAlignment="1">
      <alignment horizontal="center" vertical="top" wrapText="1"/>
    </xf>
    <xf numFmtId="49" fontId="16" fillId="0" borderId="1" xfId="0" applyNumberFormat="1" applyFont="1" applyFill="1" applyBorder="1" applyAlignment="1">
      <alignment horizontal="center" vertical="center" wrapText="1"/>
    </xf>
    <xf numFmtId="0" fontId="17" fillId="0" borderId="1" xfId="0" applyFont="1" applyBorder="1" applyAlignment="1">
      <alignment horizontal="center" wrapText="1"/>
    </xf>
    <xf numFmtId="0" fontId="16" fillId="6" borderId="3"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0" borderId="1" xfId="0" applyFont="1" applyFill="1" applyBorder="1" applyAlignment="1">
      <alignment horizontal="center" wrapText="1"/>
    </xf>
    <xf numFmtId="49" fontId="16" fillId="0" borderId="3" xfId="0" applyNumberFormat="1" applyFont="1" applyFill="1" applyBorder="1" applyAlignment="1">
      <alignment horizontal="center" wrapText="1"/>
    </xf>
    <xf numFmtId="49" fontId="16" fillId="0" borderId="1" xfId="0" applyNumberFormat="1" applyFont="1" applyFill="1" applyBorder="1" applyAlignment="1">
      <alignment horizontal="center" vertical="top"/>
    </xf>
    <xf numFmtId="0" fontId="17" fillId="0" borderId="1" xfId="0" applyFont="1" applyBorder="1" applyAlignment="1">
      <alignment horizontal="center" vertical="top"/>
    </xf>
    <xf numFmtId="0" fontId="17" fillId="0" borderId="10" xfId="0" applyFont="1" applyFill="1" applyBorder="1" applyAlignment="1">
      <alignment/>
    </xf>
    <xf numFmtId="0" fontId="17" fillId="0" borderId="4" xfId="0" applyFont="1" applyFill="1" applyBorder="1" applyAlignment="1">
      <alignment/>
    </xf>
    <xf numFmtId="0" fontId="17" fillId="0" borderId="10" xfId="0" applyFont="1" applyBorder="1" applyAlignment="1">
      <alignment/>
    </xf>
    <xf numFmtId="0" fontId="17" fillId="0" borderId="4" xfId="0" applyFont="1" applyBorder="1" applyAlignment="1">
      <alignment/>
    </xf>
    <xf numFmtId="0" fontId="16" fillId="3" borderId="3"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20" fillId="0" borderId="10" xfId="0" applyFont="1" applyBorder="1" applyAlignment="1">
      <alignment horizontal="center" wrapText="1"/>
    </xf>
    <xf numFmtId="0" fontId="20" fillId="0" borderId="4" xfId="0" applyFont="1" applyBorder="1" applyAlignment="1">
      <alignment horizontal="center" wrapText="1"/>
    </xf>
    <xf numFmtId="0" fontId="19" fillId="0" borderId="5"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6" xfId="0" applyFont="1" applyFill="1" applyBorder="1" applyAlignment="1">
      <alignment horizontal="center" vertical="top" wrapText="1"/>
    </xf>
    <xf numFmtId="0" fontId="16" fillId="0" borderId="3"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16" fillId="0" borderId="13" xfId="0" applyFont="1" applyBorder="1" applyAlignment="1">
      <alignment horizontal="center" wrapText="1"/>
    </xf>
    <xf numFmtId="0" fontId="19" fillId="0" borderId="3" xfId="0" applyFont="1" applyFill="1" applyBorder="1" applyAlignment="1">
      <alignment horizontal="center" vertical="top"/>
    </xf>
    <xf numFmtId="0" fontId="19" fillId="0" borderId="4" xfId="0" applyFont="1" applyFill="1" applyBorder="1" applyAlignment="1">
      <alignment horizontal="center" vertical="top"/>
    </xf>
    <xf numFmtId="0" fontId="19" fillId="0" borderId="5" xfId="0" applyFont="1" applyFill="1" applyBorder="1" applyAlignment="1">
      <alignment wrapText="1"/>
    </xf>
    <xf numFmtId="0" fontId="19" fillId="0" borderId="12" xfId="0" applyFont="1" applyFill="1" applyBorder="1" applyAlignment="1">
      <alignment wrapText="1"/>
    </xf>
    <xf numFmtId="0" fontId="19" fillId="0" borderId="6" xfId="0" applyFont="1" applyFill="1" applyBorder="1" applyAlignment="1">
      <alignment wrapText="1"/>
    </xf>
    <xf numFmtId="0" fontId="20" fillId="0" borderId="10" xfId="0" applyFont="1" applyBorder="1" applyAlignment="1">
      <alignment/>
    </xf>
    <xf numFmtId="0" fontId="20" fillId="0" borderId="4" xfId="0" applyFont="1" applyBorder="1" applyAlignment="1">
      <alignment/>
    </xf>
    <xf numFmtId="0" fontId="16" fillId="0" borderId="1" xfId="0" applyFont="1" applyBorder="1" applyAlignment="1">
      <alignment horizontal="center" wrapText="1"/>
    </xf>
    <xf numFmtId="0" fontId="16" fillId="4" borderId="1" xfId="0" applyFont="1" applyFill="1" applyBorder="1" applyAlignment="1">
      <alignment horizontal="center" wrapText="1"/>
    </xf>
    <xf numFmtId="0" fontId="2" fillId="0" borderId="0" xfId="0" applyFont="1" applyFill="1" applyAlignment="1">
      <alignment horizontal="center"/>
    </xf>
    <xf numFmtId="0" fontId="17"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49" fontId="16" fillId="0" borderId="3" xfId="0" applyNumberFormat="1" applyFont="1" applyBorder="1" applyAlignment="1">
      <alignment horizontal="center" vertical="center" wrapText="1"/>
    </xf>
    <xf numFmtId="49" fontId="17" fillId="0" borderId="10"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0" fontId="16" fillId="7" borderId="1" xfId="0" applyFont="1" applyFill="1" applyBorder="1" applyAlignment="1">
      <alignment horizontal="center" wrapText="1"/>
    </xf>
    <xf numFmtId="0" fontId="16" fillId="4" borderId="3"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4" borderId="4"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4" xfId="0" applyFont="1" applyFill="1" applyBorder="1" applyAlignment="1">
      <alignment horizontal="center" vertical="top" wrapText="1"/>
    </xf>
    <xf numFmtId="0" fontId="14" fillId="0" borderId="5" xfId="0" applyFont="1" applyFill="1" applyBorder="1" applyAlignment="1">
      <alignment horizontal="center" vertical="center"/>
    </xf>
    <xf numFmtId="0" fontId="20" fillId="0" borderId="12" xfId="0" applyFont="1" applyBorder="1" applyAlignment="1">
      <alignment horizontal="center" vertical="center"/>
    </xf>
    <xf numFmtId="0" fontId="20" fillId="0" borderId="6" xfId="0" applyFont="1" applyBorder="1" applyAlignment="1">
      <alignment horizontal="center" vertical="center"/>
    </xf>
    <xf numFmtId="0" fontId="14" fillId="0" borderId="5" xfId="0" applyFont="1" applyBorder="1" applyAlignment="1">
      <alignment horizontal="center" vertical="center"/>
    </xf>
    <xf numFmtId="0" fontId="16" fillId="0" borderId="1" xfId="0" applyFont="1" applyBorder="1" applyAlignment="1">
      <alignment horizontal="center"/>
    </xf>
    <xf numFmtId="0" fontId="17" fillId="0" borderId="1" xfId="0" applyFont="1" applyBorder="1" applyAlignment="1">
      <alignment vertical="center" wrapText="1"/>
    </xf>
    <xf numFmtId="49" fontId="16" fillId="3" borderId="3" xfId="0" applyNumberFormat="1" applyFont="1" applyFill="1" applyBorder="1" applyAlignment="1">
      <alignment horizontal="center" vertical="top"/>
    </xf>
    <xf numFmtId="0" fontId="17" fillId="3" borderId="10" xfId="0" applyFont="1" applyFill="1" applyBorder="1" applyAlignment="1">
      <alignment horizontal="center" vertical="top"/>
    </xf>
    <xf numFmtId="0" fontId="17" fillId="3" borderId="4" xfId="0" applyFont="1" applyFill="1" applyBorder="1" applyAlignment="1">
      <alignment horizontal="center" vertical="top"/>
    </xf>
    <xf numFmtId="0" fontId="17" fillId="0" borderId="10" xfId="0" applyFont="1" applyFill="1" applyBorder="1" applyAlignment="1">
      <alignment horizontal="center" wrapText="1"/>
    </xf>
    <xf numFmtId="0" fontId="17" fillId="0" borderId="4" xfId="0" applyFont="1" applyFill="1" applyBorder="1" applyAlignment="1">
      <alignment horizontal="center" wrapText="1"/>
    </xf>
    <xf numFmtId="49" fontId="16" fillId="0" borderId="10"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4" fillId="0" borderId="10" xfId="0" applyFont="1" applyBorder="1"/>
    <xf numFmtId="0" fontId="14" fillId="0" borderId="4" xfId="0" applyFont="1" applyBorder="1"/>
    <xf numFmtId="0" fontId="17" fillId="0" borderId="5" xfId="0" applyFont="1" applyBorder="1" applyAlignment="1">
      <alignment horizontal="center" wrapText="1"/>
    </xf>
    <xf numFmtId="0" fontId="16" fillId="0" borderId="3" xfId="0" applyFont="1" applyBorder="1" applyAlignment="1">
      <alignment horizontal="center" wrapText="1"/>
    </xf>
    <xf numFmtId="0" fontId="17" fillId="0" borderId="11" xfId="0" applyFont="1" applyBorder="1" applyAlignment="1">
      <alignment horizontal="center" wrapText="1"/>
    </xf>
    <xf numFmtId="0" fontId="14" fillId="8" borderId="3" xfId="0" applyFont="1" applyFill="1" applyBorder="1" applyAlignment="1">
      <alignment horizontal="left" vertical="top" wrapText="1"/>
    </xf>
    <xf numFmtId="0" fontId="14" fillId="8" borderId="10" xfId="0" applyFont="1" applyFill="1" applyBorder="1" applyAlignment="1">
      <alignment horizontal="left" vertical="top" wrapText="1"/>
    </xf>
    <xf numFmtId="0" fontId="14" fillId="8" borderId="4" xfId="0" applyFont="1" applyFill="1" applyBorder="1" applyAlignment="1">
      <alignment horizontal="left" vertical="top" wrapText="1"/>
    </xf>
    <xf numFmtId="0" fontId="16" fillId="0" borderId="3" xfId="0" applyNumberFormat="1" applyFont="1" applyFill="1" applyBorder="1" applyAlignment="1">
      <alignment horizontal="center" vertical="center" wrapText="1"/>
    </xf>
    <xf numFmtId="0" fontId="0" fillId="0" borderId="10" xfId="0" applyBorder="1" applyAlignment="1">
      <alignment horizontal="center" wrapText="1"/>
    </xf>
    <xf numFmtId="0" fontId="0" fillId="0" borderId="4" xfId="0" applyBorder="1" applyAlignment="1">
      <alignment horizontal="center" wrapText="1"/>
    </xf>
    <xf numFmtId="0" fontId="0" fillId="0" borderId="10" xfId="0" applyBorder="1" applyAlignment="1">
      <alignment horizontal="center" vertical="top" wrapText="1"/>
    </xf>
    <xf numFmtId="0" fontId="16" fillId="0" borderId="3" xfId="0" applyFont="1" applyBorder="1" applyAlignment="1">
      <alignment horizontal="center"/>
    </xf>
    <xf numFmtId="0" fontId="16" fillId="0" borderId="10" xfId="0" applyFont="1" applyBorder="1" applyAlignment="1">
      <alignment horizontal="center"/>
    </xf>
    <xf numFmtId="0" fontId="16" fillId="0" borderId="4" xfId="0" applyFont="1" applyBorder="1" applyAlignment="1">
      <alignment horizontal="center"/>
    </xf>
    <xf numFmtId="0" fontId="16" fillId="0" borderId="10"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10" xfId="0" applyFont="1" applyBorder="1" applyAlignment="1">
      <alignment horizontal="center" vertical="top" wrapText="1"/>
    </xf>
    <xf numFmtId="0" fontId="16" fillId="0" borderId="4" xfId="0" applyFont="1" applyBorder="1" applyAlignment="1">
      <alignment horizontal="center" vertical="top" wrapText="1"/>
    </xf>
    <xf numFmtId="49" fontId="12" fillId="0" borderId="10"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4" xfId="0" applyFont="1" applyFill="1" applyBorder="1" applyAlignment="1">
      <alignment horizontal="center" vertical="top" wrapText="1"/>
    </xf>
    <xf numFmtId="49" fontId="16" fillId="0" borderId="1" xfId="0" applyNumberFormat="1" applyFont="1" applyFill="1" applyBorder="1" applyAlignment="1">
      <alignment horizontal="center" wrapText="1"/>
    </xf>
    <xf numFmtId="0" fontId="17" fillId="0" borderId="1" xfId="0" applyFont="1" applyFill="1" applyBorder="1" applyAlignment="1">
      <alignment horizontal="center" wrapText="1"/>
    </xf>
    <xf numFmtId="49" fontId="14" fillId="8" borderId="1" xfId="0" applyNumberFormat="1" applyFont="1" applyFill="1" applyBorder="1" applyAlignment="1">
      <alignment vertical="top" wrapText="1"/>
    </xf>
    <xf numFmtId="0" fontId="20" fillId="8" borderId="1" xfId="0" applyFont="1" applyFill="1" applyBorder="1" applyAlignment="1">
      <alignment vertical="top" wrapText="1"/>
    </xf>
    <xf numFmtId="0" fontId="14" fillId="8" borderId="1" xfId="0" applyNumberFormat="1" applyFont="1" applyFill="1" applyBorder="1" applyAlignment="1">
      <alignment vertical="top" wrapText="1"/>
    </xf>
    <xf numFmtId="0" fontId="20" fillId="8" borderId="1" xfId="0" applyNumberFormat="1" applyFont="1" applyFill="1" applyBorder="1" applyAlignment="1">
      <alignment vertical="top" wrapText="1"/>
    </xf>
    <xf numFmtId="0" fontId="20" fillId="0" borderId="1" xfId="0" applyFont="1" applyBorder="1" applyAlignment="1">
      <alignment horizontal="center" wrapText="1"/>
    </xf>
    <xf numFmtId="0" fontId="16" fillId="6" borderId="1" xfId="0" applyFont="1" applyFill="1" applyBorder="1" applyAlignment="1">
      <alignment horizontal="center" wrapText="1"/>
    </xf>
    <xf numFmtId="0" fontId="17" fillId="6" borderId="1" xfId="0" applyFont="1" applyFill="1" applyBorder="1" applyAlignment="1">
      <alignment horizontal="center" wrapText="1"/>
    </xf>
    <xf numFmtId="49" fontId="16" fillId="0" borderId="1" xfId="0" applyNumberFormat="1" applyFont="1" applyFill="1" applyBorder="1" applyAlignment="1">
      <alignment horizontal="center" vertical="top" wrapText="1"/>
    </xf>
    <xf numFmtId="0" fontId="17" fillId="0" borderId="1" xfId="0" applyFont="1" applyBorder="1" applyAlignment="1">
      <alignment horizontal="center" vertical="top" wrapText="1"/>
    </xf>
    <xf numFmtId="0" fontId="14" fillId="8" borderId="3" xfId="0" applyNumberFormat="1" applyFont="1" applyFill="1" applyBorder="1" applyAlignment="1">
      <alignment horizontal="left" vertical="center" wrapText="1"/>
    </xf>
    <xf numFmtId="0" fontId="8" fillId="0" borderId="10" xfId="0" applyFont="1" applyBorder="1" applyAlignment="1">
      <alignment horizontal="left" wrapText="1"/>
    </xf>
    <xf numFmtId="0" fontId="8" fillId="0" borderId="4" xfId="0" applyFont="1" applyBorder="1" applyAlignment="1">
      <alignment horizontal="left" wrapText="1"/>
    </xf>
    <xf numFmtId="0" fontId="8" fillId="8" borderId="10" xfId="0" applyFont="1" applyFill="1" applyBorder="1" applyAlignment="1">
      <alignment horizontal="left" vertical="top" wrapText="1"/>
    </xf>
    <xf numFmtId="0" fontId="8" fillId="8" borderId="4" xfId="0" applyFont="1" applyFill="1" applyBorder="1" applyAlignment="1">
      <alignment horizontal="left" vertical="top"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4" fillId="8" borderId="1" xfId="0" applyFont="1" applyFill="1" applyBorder="1" applyAlignment="1">
      <alignment horizontal="left" vertical="top" wrapText="1"/>
    </xf>
    <xf numFmtId="0" fontId="16" fillId="0" borderId="10" xfId="0" applyFont="1" applyBorder="1" applyAlignment="1">
      <alignment horizontal="center" wrapText="1"/>
    </xf>
    <xf numFmtId="0" fontId="16" fillId="0" borderId="4" xfId="0" applyFont="1" applyBorder="1" applyAlignment="1">
      <alignment horizontal="center" wrapText="1"/>
    </xf>
    <xf numFmtId="49" fontId="30" fillId="8" borderId="3" xfId="0" applyNumberFormat="1" applyFont="1" applyFill="1" applyBorder="1" applyAlignment="1">
      <alignment vertical="top" wrapText="1"/>
    </xf>
    <xf numFmtId="0" fontId="0" fillId="8" borderId="10" xfId="0" applyFill="1" applyBorder="1" applyAlignment="1">
      <alignment vertical="top" wrapText="1"/>
    </xf>
    <xf numFmtId="0" fontId="0" fillId="8" borderId="4" xfId="0" applyFill="1" applyBorder="1" applyAlignment="1">
      <alignment vertical="top" wrapText="1"/>
    </xf>
    <xf numFmtId="0" fontId="14" fillId="8" borderId="3" xfId="0" applyFont="1" applyFill="1" applyBorder="1" applyAlignment="1">
      <alignment horizontal="left" vertical="top"/>
    </xf>
    <xf numFmtId="0" fontId="14" fillId="8" borderId="10" xfId="0" applyFont="1" applyFill="1" applyBorder="1" applyAlignment="1">
      <alignment horizontal="left" vertical="top"/>
    </xf>
    <xf numFmtId="0" fontId="14" fillId="8" borderId="4" xfId="0" applyFont="1" applyFill="1" applyBorder="1" applyAlignment="1">
      <alignment horizontal="left" vertical="top"/>
    </xf>
    <xf numFmtId="0" fontId="20" fillId="8" borderId="1" xfId="0" applyFont="1" applyFill="1" applyBorder="1" applyAlignment="1">
      <alignment wrapText="1"/>
    </xf>
    <xf numFmtId="0" fontId="20" fillId="0" borderId="1" xfId="0" applyFont="1" applyBorder="1" applyAlignment="1">
      <alignment horizontal="center" vertical="top" wrapText="1"/>
    </xf>
    <xf numFmtId="0" fontId="16" fillId="0" borderId="1" xfId="0" applyNumberFormat="1" applyFont="1" applyFill="1" applyBorder="1" applyAlignment="1">
      <alignment horizontal="center" wrapText="1"/>
    </xf>
    <xf numFmtId="0" fontId="17" fillId="0" borderId="1" xfId="0" applyNumberFormat="1" applyFont="1" applyFill="1" applyBorder="1" applyAlignment="1">
      <alignment horizontal="center" wrapText="1"/>
    </xf>
    <xf numFmtId="0" fontId="14" fillId="8" borderId="3"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8" fillId="0" borderId="1" xfId="0" applyFont="1" applyBorder="1" applyAlignment="1">
      <alignment horizontal="center" vertical="center" wrapText="1"/>
    </xf>
    <xf numFmtId="0" fontId="16" fillId="0" borderId="3" xfId="0" applyFont="1" applyBorder="1" applyAlignment="1">
      <alignment horizontal="center" vertical="top"/>
    </xf>
    <xf numFmtId="0" fontId="16" fillId="0" borderId="10" xfId="0" applyFont="1" applyBorder="1" applyAlignment="1">
      <alignment horizontal="center" vertical="top"/>
    </xf>
    <xf numFmtId="0" fontId="16" fillId="0" borderId="4" xfId="0" applyFont="1" applyBorder="1" applyAlignment="1">
      <alignment horizontal="center" vertical="top"/>
    </xf>
    <xf numFmtId="0" fontId="9" fillId="0" borderId="10" xfId="0" applyFont="1" applyBorder="1" applyAlignment="1">
      <alignment horizontal="center" vertical="top" wrapText="1"/>
    </xf>
    <xf numFmtId="0" fontId="9" fillId="0" borderId="4" xfId="0" applyFont="1" applyBorder="1" applyAlignment="1">
      <alignment horizontal="center" vertical="top" wrapText="1"/>
    </xf>
    <xf numFmtId="0" fontId="9" fillId="0" borderId="1" xfId="0" applyFont="1" applyBorder="1" applyAlignment="1">
      <alignment horizontal="center" vertical="top" wrapText="1"/>
    </xf>
    <xf numFmtId="0" fontId="8" fillId="8" borderId="1" xfId="0" applyFont="1" applyFill="1" applyBorder="1" applyAlignment="1">
      <alignment horizontal="left" wrapText="1"/>
    </xf>
    <xf numFmtId="0" fontId="16" fillId="0" borderId="1" xfId="0" applyFont="1" applyBorder="1" applyAlignment="1">
      <alignment horizontal="center" vertical="center"/>
    </xf>
    <xf numFmtId="0" fontId="8" fillId="0" borderId="1" xfId="0" applyFont="1" applyBorder="1" applyAlignment="1">
      <alignment horizontal="center" vertical="center"/>
    </xf>
    <xf numFmtId="0" fontId="14" fillId="8" borderId="1" xfId="0" applyNumberFormat="1" applyFont="1" applyFill="1" applyBorder="1" applyAlignment="1">
      <alignment horizontal="left" vertical="center" wrapText="1"/>
    </xf>
    <xf numFmtId="0" fontId="9" fillId="0" borderId="10" xfId="0" applyFont="1" applyBorder="1" applyAlignment="1">
      <alignment vertical="top" wrapText="1"/>
    </xf>
    <xf numFmtId="0" fontId="9" fillId="0" borderId="4" xfId="0" applyFont="1" applyBorder="1" applyAlignment="1">
      <alignment vertical="top" wrapText="1"/>
    </xf>
    <xf numFmtId="0" fontId="16" fillId="0" borderId="1" xfId="0" applyNumberFormat="1" applyFont="1" applyFill="1" applyBorder="1" applyAlignment="1">
      <alignment horizontal="left" vertical="center" wrapText="1"/>
    </xf>
    <xf numFmtId="0" fontId="8" fillId="0" borderId="1" xfId="0" applyFont="1" applyBorder="1" applyAlignment="1">
      <alignment/>
    </xf>
    <xf numFmtId="0" fontId="7" fillId="0" borderId="0" xfId="0" applyFont="1" applyFill="1" applyBorder="1" applyAlignment="1">
      <alignment horizontal="center"/>
    </xf>
    <xf numFmtId="0" fontId="16" fillId="6" borderId="3" xfId="0" applyFont="1" applyFill="1" applyBorder="1" applyAlignment="1">
      <alignment horizontal="center" wrapText="1"/>
    </xf>
    <xf numFmtId="0" fontId="17" fillId="6" borderId="10" xfId="0" applyFont="1" applyFill="1" applyBorder="1" applyAlignment="1">
      <alignment horizontal="center" wrapText="1"/>
    </xf>
    <xf numFmtId="0" fontId="17" fillId="6" borderId="4" xfId="0" applyFont="1" applyFill="1" applyBorder="1" applyAlignment="1">
      <alignment horizontal="center" wrapText="1"/>
    </xf>
    <xf numFmtId="0" fontId="9" fillId="0" borderId="1" xfId="0" applyFont="1" applyFill="1" applyBorder="1" applyAlignment="1">
      <alignment horizontal="center" wrapText="1"/>
    </xf>
    <xf numFmtId="49" fontId="16" fillId="3" borderId="14" xfId="0" applyNumberFormat="1" applyFont="1" applyFill="1" applyBorder="1" applyAlignment="1">
      <alignment horizontal="center" vertical="top"/>
    </xf>
    <xf numFmtId="49" fontId="16" fillId="3" borderId="11" xfId="0" applyNumberFormat="1" applyFont="1" applyFill="1" applyBorder="1" applyAlignment="1">
      <alignment horizontal="center" vertical="top"/>
    </xf>
    <xf numFmtId="49" fontId="16" fillId="3" borderId="9" xfId="0" applyNumberFormat="1" applyFont="1" applyFill="1" applyBorder="1" applyAlignment="1">
      <alignment horizontal="center" vertical="top"/>
    </xf>
    <xf numFmtId="49" fontId="16" fillId="3" borderId="2" xfId="0" applyNumberFormat="1" applyFont="1" applyFill="1" applyBorder="1" applyAlignment="1">
      <alignment horizontal="center" vertical="top"/>
    </xf>
    <xf numFmtId="0" fontId="16" fillId="3" borderId="14" xfId="0" applyFont="1" applyFill="1" applyBorder="1" applyAlignment="1">
      <alignment horizontal="center" wrapText="1"/>
    </xf>
    <xf numFmtId="0" fontId="16" fillId="3" borderId="11" xfId="0" applyFont="1" applyFill="1" applyBorder="1" applyAlignment="1">
      <alignment horizontal="center" wrapText="1"/>
    </xf>
    <xf numFmtId="0" fontId="16" fillId="3" borderId="7" xfId="0" applyFont="1" applyFill="1" applyBorder="1" applyAlignment="1">
      <alignment horizontal="center" wrapText="1"/>
    </xf>
    <xf numFmtId="0" fontId="16" fillId="3" borderId="9" xfId="0" applyFont="1" applyFill="1" applyBorder="1" applyAlignment="1">
      <alignment horizontal="center" wrapText="1"/>
    </xf>
    <xf numFmtId="0" fontId="16" fillId="3" borderId="2" xfId="0" applyFont="1" applyFill="1" applyBorder="1" applyAlignment="1">
      <alignment horizontal="center" wrapText="1"/>
    </xf>
    <xf numFmtId="0" fontId="16" fillId="3" borderId="8" xfId="0" applyFont="1" applyFill="1" applyBorder="1" applyAlignment="1">
      <alignment horizontal="center" wrapText="1"/>
    </xf>
    <xf numFmtId="0" fontId="16" fillId="0" borderId="1" xfId="0" applyFont="1" applyFill="1" applyBorder="1" applyAlignment="1">
      <alignment horizontal="center" vertical="top" wrapText="1"/>
    </xf>
    <xf numFmtId="0" fontId="9" fillId="0" borderId="1" xfId="0" applyFont="1" applyBorder="1" applyAlignment="1">
      <alignment vertical="top" wrapText="1"/>
    </xf>
    <xf numFmtId="0" fontId="14" fillId="8" borderId="1" xfId="0" applyNumberFormat="1" applyFont="1" applyFill="1" applyBorder="1" applyAlignment="1">
      <alignment horizontal="left" vertical="top" wrapText="1"/>
    </xf>
    <xf numFmtId="0" fontId="20" fillId="8" borderId="1" xfId="0" applyNumberFormat="1" applyFont="1" applyFill="1" applyBorder="1" applyAlignment="1">
      <alignment horizontal="left" wrapText="1"/>
    </xf>
    <xf numFmtId="0" fontId="20" fillId="8" borderId="1" xfId="0" applyFont="1" applyFill="1" applyBorder="1" applyAlignment="1">
      <alignment horizontal="left" vertical="top" wrapText="1"/>
    </xf>
    <xf numFmtId="0" fontId="16" fillId="0" borderId="1" xfId="0" applyFont="1" applyFill="1" applyBorder="1" applyAlignment="1">
      <alignment horizontal="center"/>
    </xf>
    <xf numFmtId="0" fontId="14" fillId="0" borderId="1" xfId="0" applyFont="1" applyFill="1" applyBorder="1" applyAlignment="1">
      <alignment horizontal="center"/>
    </xf>
    <xf numFmtId="0" fontId="20" fillId="8" borderId="1" xfId="0" applyNumberFormat="1" applyFont="1" applyFill="1" applyBorder="1" applyAlignment="1">
      <alignment wrapText="1"/>
    </xf>
    <xf numFmtId="0" fontId="17" fillId="0" borderId="1" xfId="0" applyFont="1" applyFill="1" applyBorder="1" applyAlignment="1">
      <alignment horizontal="center" vertical="top" wrapText="1"/>
    </xf>
    <xf numFmtId="0" fontId="16" fillId="0" borderId="1" xfId="0" applyNumberFormat="1" applyFont="1" applyFill="1" applyBorder="1" applyAlignment="1">
      <alignment horizontal="center" vertical="top" wrapText="1"/>
    </xf>
    <xf numFmtId="0" fontId="17" fillId="0" borderId="1" xfId="0" applyNumberFormat="1" applyFont="1" applyFill="1" applyBorder="1" applyAlignment="1">
      <alignment horizontal="center" vertical="top" wrapText="1"/>
    </xf>
  </cellXfs>
  <cellStyles count="1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Сулимова МП за 1 полугодие2016" xfId="22"/>
    <cellStyle name="Обычный_Лист1" xfId="23"/>
    <cellStyle name="Обычный_ПРИЛОЖЕНИЕ №3, № 4 предельные объемы 2016"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42"/>
  <sheetViews>
    <sheetView view="pageLayout" zoomScale="76" zoomScaleSheetLayoutView="82" zoomScalePageLayoutView="76" workbookViewId="0" topLeftCell="A124">
      <selection activeCell="G129" sqref="G129"/>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1" spans="1:9" ht="15">
      <c r="A1" s="11"/>
      <c r="B1" s="11"/>
      <c r="C1" s="11"/>
      <c r="D1" s="11"/>
      <c r="E1" s="11"/>
      <c r="F1" s="11"/>
      <c r="G1" s="23"/>
      <c r="H1" s="23" t="s">
        <v>25</v>
      </c>
      <c r="I1" s="23"/>
    </row>
    <row r="2" spans="1:9" ht="15">
      <c r="A2" s="11"/>
      <c r="B2" s="11"/>
      <c r="C2" s="11"/>
      <c r="D2" s="11"/>
      <c r="E2" s="11"/>
      <c r="F2" s="11"/>
      <c r="G2" s="23" t="s">
        <v>26</v>
      </c>
      <c r="H2" s="23"/>
      <c r="I2" s="23"/>
    </row>
    <row r="3" spans="1:9" ht="15">
      <c r="A3" s="11"/>
      <c r="B3" s="11"/>
      <c r="C3" s="11"/>
      <c r="D3" s="11"/>
      <c r="E3" s="11"/>
      <c r="F3" s="11"/>
      <c r="G3" s="23" t="s">
        <v>27</v>
      </c>
      <c r="H3" s="23"/>
      <c r="I3" s="23"/>
    </row>
    <row r="4" spans="1:9" ht="15">
      <c r="A4" s="11"/>
      <c r="B4" s="11"/>
      <c r="C4" s="11"/>
      <c r="D4" s="11"/>
      <c r="E4" s="11"/>
      <c r="F4" s="11"/>
      <c r="G4" s="23" t="s">
        <v>28</v>
      </c>
      <c r="H4" s="23"/>
      <c r="I4" s="23"/>
    </row>
    <row r="5" spans="1:9" ht="15">
      <c r="A5" s="11"/>
      <c r="B5" s="11"/>
      <c r="C5" s="11"/>
      <c r="D5" s="11"/>
      <c r="E5" s="11"/>
      <c r="F5" s="11"/>
      <c r="G5" s="23" t="s">
        <v>83</v>
      </c>
      <c r="H5" s="23"/>
      <c r="I5" s="23"/>
    </row>
    <row r="6" spans="1:9" ht="15">
      <c r="A6" s="11"/>
      <c r="B6" s="11"/>
      <c r="C6" s="11"/>
      <c r="D6" s="11"/>
      <c r="E6" s="11"/>
      <c r="F6" s="11"/>
      <c r="G6" s="23" t="s">
        <v>84</v>
      </c>
      <c r="H6" s="23"/>
      <c r="I6" s="23"/>
    </row>
    <row r="7" spans="1:9" ht="15">
      <c r="A7" s="11"/>
      <c r="B7" s="11"/>
      <c r="C7" s="11"/>
      <c r="D7" s="11"/>
      <c r="E7" s="11"/>
      <c r="F7" s="11"/>
      <c r="G7" s="23"/>
      <c r="H7" s="23"/>
      <c r="I7" s="23"/>
    </row>
    <row r="8" spans="1:9" ht="15">
      <c r="A8" s="11"/>
      <c r="B8" s="11"/>
      <c r="C8" s="11"/>
      <c r="D8" s="11"/>
      <c r="E8" s="11"/>
      <c r="F8" s="11"/>
      <c r="G8" s="23"/>
      <c r="H8" s="23"/>
      <c r="I8" s="23" t="s">
        <v>29</v>
      </c>
    </row>
    <row r="9" spans="1:9" ht="18.75">
      <c r="A9" s="23"/>
      <c r="B9" s="23"/>
      <c r="C9" s="24" t="s">
        <v>30</v>
      </c>
      <c r="D9" s="23"/>
      <c r="E9" s="23"/>
      <c r="F9" s="23"/>
      <c r="G9" s="23"/>
      <c r="H9" s="23"/>
      <c r="I9" s="23"/>
    </row>
    <row r="10" spans="1:9" ht="15">
      <c r="A10" s="23"/>
      <c r="B10" s="23"/>
      <c r="C10" s="23"/>
      <c r="D10" s="23"/>
      <c r="E10" s="23"/>
      <c r="F10" s="23"/>
      <c r="G10" s="23"/>
      <c r="H10" s="23"/>
      <c r="I10" s="23"/>
    </row>
    <row r="11" spans="1:9" ht="21" customHeight="1">
      <c r="A11" s="379" t="s">
        <v>548</v>
      </c>
      <c r="B11" s="379"/>
      <c r="C11" s="379"/>
      <c r="D11" s="379"/>
      <c r="E11" s="379"/>
      <c r="F11" s="379"/>
      <c r="G11" s="379"/>
      <c r="H11" s="380"/>
      <c r="I11" s="380"/>
    </row>
    <row r="12" spans="1:9" ht="15">
      <c r="A12" s="25"/>
      <c r="B12" s="25"/>
      <c r="C12" s="25"/>
      <c r="D12" s="25"/>
      <c r="E12" s="25"/>
      <c r="F12" s="25"/>
      <c r="G12" s="25"/>
      <c r="H12" s="25"/>
      <c r="I12" s="25" t="s">
        <v>8</v>
      </c>
    </row>
    <row r="13" spans="1:9" ht="15">
      <c r="A13" s="376" t="s">
        <v>11</v>
      </c>
      <c r="B13" s="378" t="s">
        <v>31</v>
      </c>
      <c r="C13" s="378" t="s">
        <v>32</v>
      </c>
      <c r="D13" s="75" t="s">
        <v>34</v>
      </c>
      <c r="E13" s="75"/>
      <c r="F13" s="75"/>
      <c r="G13" s="76" t="s">
        <v>940</v>
      </c>
      <c r="H13" s="76"/>
      <c r="I13" s="76"/>
    </row>
    <row r="14" spans="1:9" s="2" customFormat="1" ht="38.25">
      <c r="A14" s="377"/>
      <c r="B14" s="377"/>
      <c r="C14" s="377"/>
      <c r="D14" s="26" t="s">
        <v>33</v>
      </c>
      <c r="E14" s="26" t="s">
        <v>12</v>
      </c>
      <c r="F14" s="44" t="s">
        <v>13</v>
      </c>
      <c r="G14" s="77" t="s">
        <v>1195</v>
      </c>
      <c r="H14" s="77" t="s">
        <v>1196</v>
      </c>
      <c r="I14" s="26" t="s">
        <v>14</v>
      </c>
    </row>
    <row r="15" spans="1:9" s="3" customFormat="1" ht="15">
      <c r="A15" s="27">
        <v>1</v>
      </c>
      <c r="B15" s="27">
        <v>2</v>
      </c>
      <c r="C15" s="27">
        <v>3</v>
      </c>
      <c r="D15" s="27">
        <v>4</v>
      </c>
      <c r="E15" s="27">
        <v>5</v>
      </c>
      <c r="F15" s="27">
        <v>6</v>
      </c>
      <c r="G15" s="27">
        <v>7</v>
      </c>
      <c r="H15" s="27">
        <v>8</v>
      </c>
      <c r="I15" s="27">
        <v>9</v>
      </c>
    </row>
    <row r="16" spans="1:9" s="4" customFormat="1" ht="21" customHeight="1">
      <c r="A16" s="78"/>
      <c r="B16" s="79" t="s">
        <v>200</v>
      </c>
      <c r="C16" s="78"/>
      <c r="D16" s="78"/>
      <c r="E16" s="78"/>
      <c r="F16" s="78"/>
      <c r="G16" s="135">
        <f>G17+G31+G40+G61+G68+G73+G90+G97+G103+G112+G118+G122+G125+G134+G139</f>
        <v>803698.5199999999</v>
      </c>
      <c r="H16" s="135">
        <f>H17+H31+H40+H61+H68+H73+H90+H97+H103+H112+H118+H122+H125+H134+H139</f>
        <v>852857.2899999999</v>
      </c>
      <c r="I16" s="135">
        <f>I17+I31+I40+I61+I68+I73+I90+I97+I103+I112+I118+I122+I125+I134+I139</f>
        <v>832666.5899999999</v>
      </c>
    </row>
    <row r="17" spans="1:9" s="4" customFormat="1" ht="45" customHeight="1">
      <c r="A17" s="118">
        <v>1</v>
      </c>
      <c r="B17" s="116" t="s">
        <v>549</v>
      </c>
      <c r="C17" s="119" t="s">
        <v>560</v>
      </c>
      <c r="D17" s="117" t="s">
        <v>201</v>
      </c>
      <c r="E17" s="80"/>
      <c r="F17" s="80"/>
      <c r="G17" s="81">
        <f>G18+G27+G29</f>
        <v>340203.43</v>
      </c>
      <c r="H17" s="81">
        <f>H18+H27+H29</f>
        <v>354691.43</v>
      </c>
      <c r="I17" s="81">
        <f>I18+I27+I29</f>
        <v>350879.34</v>
      </c>
    </row>
    <row r="18" spans="1:9" s="4" customFormat="1" ht="27" customHeight="1">
      <c r="A18" s="82" t="s">
        <v>1</v>
      </c>
      <c r="B18" s="83" t="s">
        <v>550</v>
      </c>
      <c r="C18" s="84" t="s">
        <v>561</v>
      </c>
      <c r="D18" s="85" t="s">
        <v>201</v>
      </c>
      <c r="E18" s="85" t="s">
        <v>202</v>
      </c>
      <c r="F18" s="85"/>
      <c r="G18" s="86">
        <f>G19+G20+G21+G22+G23+G24+G25+G26</f>
        <v>322960.47</v>
      </c>
      <c r="H18" s="86">
        <f>H19+H20+H21+H22+H23+H24+H25+H26</f>
        <v>335893.05</v>
      </c>
      <c r="I18" s="86">
        <f>I19+I20+I21+I22+I23+I24+I25+I26</f>
        <v>332212.79000000004</v>
      </c>
    </row>
    <row r="19" spans="1:9" s="4" customFormat="1" ht="45" customHeight="1">
      <c r="A19" s="87" t="s">
        <v>15</v>
      </c>
      <c r="B19" s="88" t="s">
        <v>551</v>
      </c>
      <c r="C19" s="89" t="s">
        <v>561</v>
      </c>
      <c r="D19" s="90" t="s">
        <v>201</v>
      </c>
      <c r="E19" s="90" t="s">
        <v>202</v>
      </c>
      <c r="F19" s="90" t="s">
        <v>1594</v>
      </c>
      <c r="G19" s="91">
        <v>126171.56</v>
      </c>
      <c r="H19" s="91">
        <v>127984.27</v>
      </c>
      <c r="I19" s="91">
        <v>127258.65</v>
      </c>
    </row>
    <row r="20" spans="1:9" ht="87.75" customHeight="1">
      <c r="A20" s="87" t="s">
        <v>17</v>
      </c>
      <c r="B20" s="88" t="s">
        <v>552</v>
      </c>
      <c r="C20" s="89" t="s">
        <v>561</v>
      </c>
      <c r="D20" s="90" t="s">
        <v>201</v>
      </c>
      <c r="E20" s="90" t="s">
        <v>202</v>
      </c>
      <c r="F20" s="90" t="s">
        <v>1603</v>
      </c>
      <c r="G20" s="91">
        <v>145307.31</v>
      </c>
      <c r="H20" s="91">
        <v>152331.24</v>
      </c>
      <c r="I20" s="91">
        <v>150622</v>
      </c>
    </row>
    <row r="21" spans="1:9" ht="76.5" customHeight="1">
      <c r="A21" s="87" t="s">
        <v>18</v>
      </c>
      <c r="B21" s="88" t="s">
        <v>553</v>
      </c>
      <c r="C21" s="89" t="s">
        <v>1604</v>
      </c>
      <c r="D21" s="90" t="s">
        <v>201</v>
      </c>
      <c r="E21" s="90" t="s">
        <v>202</v>
      </c>
      <c r="F21" s="90" t="s">
        <v>1598</v>
      </c>
      <c r="G21" s="91">
        <v>42801.44</v>
      </c>
      <c r="H21" s="91">
        <v>45544.2</v>
      </c>
      <c r="I21" s="91">
        <v>45434.43</v>
      </c>
    </row>
    <row r="22" spans="1:9" ht="48.75" customHeight="1">
      <c r="A22" s="87" t="s">
        <v>114</v>
      </c>
      <c r="B22" s="88" t="s">
        <v>554</v>
      </c>
      <c r="C22" s="89" t="s">
        <v>561</v>
      </c>
      <c r="D22" s="90" t="s">
        <v>201</v>
      </c>
      <c r="E22" s="90" t="s">
        <v>202</v>
      </c>
      <c r="F22" s="90" t="s">
        <v>1597</v>
      </c>
      <c r="G22" s="91">
        <v>7733.66</v>
      </c>
      <c r="H22" s="91">
        <v>7842.66</v>
      </c>
      <c r="I22" s="91">
        <v>7842.66</v>
      </c>
    </row>
    <row r="23" spans="1:9" ht="14.25" customHeight="1">
      <c r="A23" s="87" t="s">
        <v>115</v>
      </c>
      <c r="B23" s="88" t="s">
        <v>555</v>
      </c>
      <c r="C23" s="89" t="s">
        <v>561</v>
      </c>
      <c r="D23" s="90" t="s">
        <v>201</v>
      </c>
      <c r="E23" s="90" t="s">
        <v>202</v>
      </c>
      <c r="F23" s="90"/>
      <c r="G23" s="91">
        <v>820.3</v>
      </c>
      <c r="H23" s="91">
        <v>874.57</v>
      </c>
      <c r="I23" s="91">
        <v>873.32</v>
      </c>
    </row>
    <row r="24" spans="1:9" ht="29.25" customHeight="1">
      <c r="A24" s="87" t="s">
        <v>1161</v>
      </c>
      <c r="B24" s="88" t="s">
        <v>1166</v>
      </c>
      <c r="C24" s="89" t="s">
        <v>561</v>
      </c>
      <c r="D24" s="90" t="s">
        <v>201</v>
      </c>
      <c r="E24" s="90" t="s">
        <v>202</v>
      </c>
      <c r="F24" s="90"/>
      <c r="G24" s="91">
        <v>0</v>
      </c>
      <c r="H24" s="91">
        <v>1134.3</v>
      </c>
      <c r="I24" s="91">
        <v>0</v>
      </c>
    </row>
    <row r="25" spans="1:9" ht="25.5" customHeight="1">
      <c r="A25" s="87" t="s">
        <v>1163</v>
      </c>
      <c r="B25" s="88" t="s">
        <v>1162</v>
      </c>
      <c r="C25" s="89" t="s">
        <v>561</v>
      </c>
      <c r="D25" s="90" t="s">
        <v>201</v>
      </c>
      <c r="E25" s="90" t="s">
        <v>202</v>
      </c>
      <c r="F25" s="90" t="s">
        <v>1596</v>
      </c>
      <c r="G25" s="91">
        <v>0</v>
      </c>
      <c r="H25" s="91">
        <v>55.61</v>
      </c>
      <c r="I25" s="91">
        <v>55.53</v>
      </c>
    </row>
    <row r="26" spans="1:9" ht="16.5" customHeight="1">
      <c r="A26" s="87" t="s">
        <v>1167</v>
      </c>
      <c r="B26" s="88" t="s">
        <v>1164</v>
      </c>
      <c r="C26" s="89" t="s">
        <v>561</v>
      </c>
      <c r="D26" s="90" t="s">
        <v>201</v>
      </c>
      <c r="E26" s="90" t="s">
        <v>202</v>
      </c>
      <c r="F26" s="90"/>
      <c r="G26" s="91">
        <v>126.2</v>
      </c>
      <c r="H26" s="91">
        <v>126.2</v>
      </c>
      <c r="I26" s="91">
        <v>126.2</v>
      </c>
    </row>
    <row r="27" spans="1:9" ht="25.5">
      <c r="A27" s="82" t="s">
        <v>2</v>
      </c>
      <c r="B27" s="83" t="s">
        <v>556</v>
      </c>
      <c r="C27" s="84" t="s">
        <v>561</v>
      </c>
      <c r="D27" s="85" t="s">
        <v>201</v>
      </c>
      <c r="E27" s="85" t="s">
        <v>203</v>
      </c>
      <c r="F27" s="85"/>
      <c r="G27" s="86">
        <f>G28</f>
        <v>2789.44</v>
      </c>
      <c r="H27" s="86">
        <f>H28</f>
        <v>3437.09</v>
      </c>
      <c r="I27" s="86">
        <f>I28</f>
        <v>3313.39</v>
      </c>
    </row>
    <row r="28" spans="1:9" ht="40.5" customHeight="1">
      <c r="A28" s="87" t="s">
        <v>3</v>
      </c>
      <c r="B28" s="88" t="s">
        <v>557</v>
      </c>
      <c r="C28" s="89" t="s">
        <v>561</v>
      </c>
      <c r="D28" s="90" t="s">
        <v>201</v>
      </c>
      <c r="E28" s="90" t="s">
        <v>203</v>
      </c>
      <c r="F28" s="90" t="s">
        <v>1595</v>
      </c>
      <c r="G28" s="91">
        <v>2789.44</v>
      </c>
      <c r="H28" s="91">
        <v>3437.09</v>
      </c>
      <c r="I28" s="91">
        <v>3313.39</v>
      </c>
    </row>
    <row r="29" spans="1:9" ht="40.5" customHeight="1">
      <c r="A29" s="82" t="s">
        <v>75</v>
      </c>
      <c r="B29" s="83" t="s">
        <v>558</v>
      </c>
      <c r="C29" s="84" t="s">
        <v>561</v>
      </c>
      <c r="D29" s="85" t="s">
        <v>201</v>
      </c>
      <c r="E29" s="85" t="s">
        <v>204</v>
      </c>
      <c r="F29" s="85"/>
      <c r="G29" s="86">
        <f>G30</f>
        <v>14453.52</v>
      </c>
      <c r="H29" s="86">
        <f>H30</f>
        <v>15361.29</v>
      </c>
      <c r="I29" s="86">
        <f>I30</f>
        <v>15353.16</v>
      </c>
    </row>
    <row r="30" spans="1:9" ht="51" customHeight="1">
      <c r="A30" s="87" t="s">
        <v>16</v>
      </c>
      <c r="B30" s="88" t="s">
        <v>559</v>
      </c>
      <c r="C30" s="89" t="s">
        <v>561</v>
      </c>
      <c r="D30" s="90" t="s">
        <v>201</v>
      </c>
      <c r="E30" s="90" t="s">
        <v>204</v>
      </c>
      <c r="F30" s="90" t="s">
        <v>1599</v>
      </c>
      <c r="G30" s="91">
        <v>14453.52</v>
      </c>
      <c r="H30" s="91">
        <v>15361.29</v>
      </c>
      <c r="I30" s="91">
        <v>15353.16</v>
      </c>
    </row>
    <row r="31" spans="1:9" ht="54.75" customHeight="1">
      <c r="A31" s="118" t="s">
        <v>76</v>
      </c>
      <c r="B31" s="116" t="s">
        <v>231</v>
      </c>
      <c r="C31" s="116" t="s">
        <v>599</v>
      </c>
      <c r="D31" s="117" t="s">
        <v>205</v>
      </c>
      <c r="E31" s="118"/>
      <c r="F31" s="92"/>
      <c r="G31" s="81">
        <f>G32+G38</f>
        <v>115647.39</v>
      </c>
      <c r="H31" s="81">
        <f>H32+H38</f>
        <v>123406.64</v>
      </c>
      <c r="I31" s="81">
        <f>I32+I38</f>
        <v>122117.63</v>
      </c>
    </row>
    <row r="32" spans="1:9" ht="27" customHeight="1">
      <c r="A32" s="114" t="s">
        <v>116</v>
      </c>
      <c r="B32" s="106" t="s">
        <v>233</v>
      </c>
      <c r="C32" s="108" t="s">
        <v>562</v>
      </c>
      <c r="D32" s="90" t="s">
        <v>205</v>
      </c>
      <c r="E32" s="114">
        <v>1</v>
      </c>
      <c r="F32" s="93"/>
      <c r="G32" s="115">
        <f>G33+G34+G35+G36+G37</f>
        <v>112746.43</v>
      </c>
      <c r="H32" s="115">
        <f>H33+H34+H35+H36+H37</f>
        <v>117575.34</v>
      </c>
      <c r="I32" s="115">
        <f>I33+I34+I35+I36+I37</f>
        <v>116289.88</v>
      </c>
    </row>
    <row r="33" spans="1:9" ht="40.5" customHeight="1">
      <c r="A33" s="105" t="s">
        <v>4</v>
      </c>
      <c r="B33" s="37" t="s">
        <v>563</v>
      </c>
      <c r="C33" s="44" t="s">
        <v>562</v>
      </c>
      <c r="D33" s="90" t="s">
        <v>205</v>
      </c>
      <c r="E33" s="105">
        <v>1</v>
      </c>
      <c r="F33" s="339" t="s">
        <v>1593</v>
      </c>
      <c r="G33" s="49">
        <v>4156</v>
      </c>
      <c r="H33" s="49">
        <v>4759</v>
      </c>
      <c r="I33" s="49">
        <v>4759</v>
      </c>
    </row>
    <row r="34" spans="1:9" ht="30" customHeight="1">
      <c r="A34" s="105" t="s">
        <v>5</v>
      </c>
      <c r="B34" s="37" t="s">
        <v>564</v>
      </c>
      <c r="C34" s="44" t="s">
        <v>562</v>
      </c>
      <c r="D34" s="90" t="s">
        <v>205</v>
      </c>
      <c r="E34" s="105">
        <v>1</v>
      </c>
      <c r="F34" s="339" t="s">
        <v>1561</v>
      </c>
      <c r="G34" s="49">
        <v>95402.87</v>
      </c>
      <c r="H34" s="49">
        <v>99127.61</v>
      </c>
      <c r="I34" s="49">
        <v>98446.33</v>
      </c>
    </row>
    <row r="35" spans="1:9" ht="28.5" customHeight="1">
      <c r="A35" s="105" t="s">
        <v>117</v>
      </c>
      <c r="B35" s="37" t="s">
        <v>565</v>
      </c>
      <c r="C35" s="44" t="s">
        <v>562</v>
      </c>
      <c r="D35" s="90" t="s">
        <v>205</v>
      </c>
      <c r="E35" s="105">
        <v>1</v>
      </c>
      <c r="F35" s="16"/>
      <c r="G35" s="49">
        <v>10798.52</v>
      </c>
      <c r="H35" s="49">
        <v>10798.52</v>
      </c>
      <c r="I35" s="49">
        <v>10738.99</v>
      </c>
    </row>
    <row r="36" spans="1:9" ht="42.75" customHeight="1">
      <c r="A36" s="105" t="s">
        <v>118</v>
      </c>
      <c r="B36" s="37" t="s">
        <v>566</v>
      </c>
      <c r="C36" s="44" t="s">
        <v>562</v>
      </c>
      <c r="D36" s="90" t="s">
        <v>205</v>
      </c>
      <c r="E36" s="105">
        <v>1</v>
      </c>
      <c r="F36" s="339"/>
      <c r="G36" s="49">
        <v>2389.04</v>
      </c>
      <c r="H36" s="49">
        <v>2345.56</v>
      </c>
      <c r="I36" s="49">
        <v>2345.56</v>
      </c>
    </row>
    <row r="37" spans="1:9" ht="81" customHeight="1">
      <c r="A37" s="105" t="s">
        <v>119</v>
      </c>
      <c r="B37" s="37" t="s">
        <v>1165</v>
      </c>
      <c r="C37" s="44" t="s">
        <v>562</v>
      </c>
      <c r="D37" s="90" t="s">
        <v>205</v>
      </c>
      <c r="E37" s="105">
        <v>1</v>
      </c>
      <c r="F37" s="105"/>
      <c r="G37" s="49">
        <v>0</v>
      </c>
      <c r="H37" s="49">
        <v>544.65</v>
      </c>
      <c r="I37" s="49">
        <v>0</v>
      </c>
    </row>
    <row r="38" spans="1:9" ht="39.75" customHeight="1">
      <c r="A38" s="114" t="s">
        <v>120</v>
      </c>
      <c r="B38" s="106" t="s">
        <v>567</v>
      </c>
      <c r="C38" s="108" t="s">
        <v>562</v>
      </c>
      <c r="D38" s="90" t="s">
        <v>205</v>
      </c>
      <c r="E38" s="114">
        <v>2</v>
      </c>
      <c r="F38" s="114"/>
      <c r="G38" s="115">
        <f>G39</f>
        <v>2900.96</v>
      </c>
      <c r="H38" s="115">
        <f>H39</f>
        <v>5831.3</v>
      </c>
      <c r="I38" s="115">
        <f>I39</f>
        <v>5827.75</v>
      </c>
    </row>
    <row r="39" spans="1:9" ht="40.5" customHeight="1">
      <c r="A39" s="105" t="s">
        <v>6</v>
      </c>
      <c r="B39" s="37" t="s">
        <v>568</v>
      </c>
      <c r="C39" s="44" t="s">
        <v>562</v>
      </c>
      <c r="D39" s="90" t="s">
        <v>205</v>
      </c>
      <c r="E39" s="105">
        <v>2</v>
      </c>
      <c r="F39" s="105" t="s">
        <v>1592</v>
      </c>
      <c r="G39" s="49">
        <v>2900.96</v>
      </c>
      <c r="H39" s="49">
        <v>5831.3</v>
      </c>
      <c r="I39" s="49">
        <v>5827.75</v>
      </c>
    </row>
    <row r="40" spans="1:9" ht="273.75" customHeight="1">
      <c r="A40" s="118" t="s">
        <v>77</v>
      </c>
      <c r="B40" s="116" t="s">
        <v>569</v>
      </c>
      <c r="C40" s="116" t="s">
        <v>1692</v>
      </c>
      <c r="D40" s="117" t="s">
        <v>206</v>
      </c>
      <c r="E40" s="118"/>
      <c r="F40" s="118"/>
      <c r="G40" s="81">
        <f>G41+G43+G51+G55+G58</f>
        <v>88693.74</v>
      </c>
      <c r="H40" s="81">
        <f>H41+H43+H51+H55+H58</f>
        <v>81038.18</v>
      </c>
      <c r="I40" s="81">
        <f>I41+I43+I51+I55+I58</f>
        <v>75583.01000000001</v>
      </c>
    </row>
    <row r="41" spans="1:9" ht="38.25" customHeight="1">
      <c r="A41" s="114" t="s">
        <v>123</v>
      </c>
      <c r="B41" s="106" t="s">
        <v>570</v>
      </c>
      <c r="C41" s="342" t="s">
        <v>1693</v>
      </c>
      <c r="D41" s="85" t="s">
        <v>206</v>
      </c>
      <c r="E41" s="114"/>
      <c r="F41" s="114"/>
      <c r="G41" s="115">
        <f>G42</f>
        <v>7938.59</v>
      </c>
      <c r="H41" s="115">
        <f>H42</f>
        <v>1023.13</v>
      </c>
      <c r="I41" s="115">
        <f>I42</f>
        <v>1014.55</v>
      </c>
    </row>
    <row r="42" spans="1:9" ht="48" customHeight="1">
      <c r="A42" s="105" t="s">
        <v>90</v>
      </c>
      <c r="B42" s="37" t="s">
        <v>124</v>
      </c>
      <c r="C42" s="44" t="s">
        <v>1693</v>
      </c>
      <c r="D42" s="90" t="s">
        <v>206</v>
      </c>
      <c r="E42" s="105">
        <v>1</v>
      </c>
      <c r="F42" s="340"/>
      <c r="G42" s="49">
        <v>7938.59</v>
      </c>
      <c r="H42" s="49">
        <v>1023.13</v>
      </c>
      <c r="I42" s="49">
        <v>1014.55</v>
      </c>
    </row>
    <row r="43" spans="1:9" ht="27.75" customHeight="1">
      <c r="A43" s="114" t="s">
        <v>125</v>
      </c>
      <c r="B43" s="106" t="s">
        <v>571</v>
      </c>
      <c r="C43" s="108" t="s">
        <v>625</v>
      </c>
      <c r="D43" s="85" t="s">
        <v>206</v>
      </c>
      <c r="E43" s="114">
        <v>2</v>
      </c>
      <c r="F43" s="105"/>
      <c r="G43" s="115">
        <f>G44+G45+G46+G47+G48+G49+G50</f>
        <v>28398.709999999995</v>
      </c>
      <c r="H43" s="115">
        <f>H44+H45+H46+H47+H48+H49+H50</f>
        <v>30504.58</v>
      </c>
      <c r="I43" s="115">
        <f>I44+I45+I46+I47+I48+I49+I50</f>
        <v>29047.29</v>
      </c>
    </row>
    <row r="44" spans="1:9" ht="18" customHeight="1">
      <c r="A44" s="105" t="s">
        <v>92</v>
      </c>
      <c r="B44" s="37" t="s">
        <v>572</v>
      </c>
      <c r="C44" s="44" t="s">
        <v>625</v>
      </c>
      <c r="D44" s="90" t="s">
        <v>206</v>
      </c>
      <c r="E44" s="105">
        <v>2</v>
      </c>
      <c r="F44" s="105" t="s">
        <v>1577</v>
      </c>
      <c r="G44" s="49">
        <v>1000</v>
      </c>
      <c r="H44" s="49">
        <v>400</v>
      </c>
      <c r="I44" s="49">
        <v>398.58</v>
      </c>
    </row>
    <row r="45" spans="1:9" ht="28.5" customHeight="1">
      <c r="A45" s="105" t="s">
        <v>126</v>
      </c>
      <c r="B45" s="37" t="s">
        <v>573</v>
      </c>
      <c r="C45" s="44" t="s">
        <v>625</v>
      </c>
      <c r="D45" s="90" t="s">
        <v>206</v>
      </c>
      <c r="E45" s="105">
        <v>2</v>
      </c>
      <c r="F45" s="105" t="s">
        <v>1578</v>
      </c>
      <c r="G45" s="49">
        <v>3040.97</v>
      </c>
      <c r="H45" s="49">
        <v>3037.08</v>
      </c>
      <c r="I45" s="49">
        <v>3037.08</v>
      </c>
    </row>
    <row r="46" spans="1:9" ht="18" customHeight="1">
      <c r="A46" s="105" t="s">
        <v>574</v>
      </c>
      <c r="B46" s="37" t="s">
        <v>575</v>
      </c>
      <c r="C46" s="44" t="s">
        <v>625</v>
      </c>
      <c r="D46" s="90" t="s">
        <v>206</v>
      </c>
      <c r="E46" s="105">
        <v>2</v>
      </c>
      <c r="F46" s="105" t="s">
        <v>1579</v>
      </c>
      <c r="G46" s="49">
        <v>10869.52</v>
      </c>
      <c r="H46" s="49">
        <v>10869.52</v>
      </c>
      <c r="I46" s="49">
        <v>9797.76</v>
      </c>
    </row>
    <row r="47" spans="1:9" ht="24.75" customHeight="1">
      <c r="A47" s="105" t="s">
        <v>576</v>
      </c>
      <c r="B47" s="37" t="s">
        <v>579</v>
      </c>
      <c r="C47" s="44" t="s">
        <v>625</v>
      </c>
      <c r="D47" s="90" t="s">
        <v>206</v>
      </c>
      <c r="E47" s="105">
        <v>2</v>
      </c>
      <c r="F47" s="105" t="s">
        <v>1591</v>
      </c>
      <c r="G47" s="49">
        <v>4092.02</v>
      </c>
      <c r="H47" s="49">
        <v>5809.62</v>
      </c>
      <c r="I47" s="49">
        <v>5426.45</v>
      </c>
    </row>
    <row r="48" spans="1:9" ht="15.75" customHeight="1">
      <c r="A48" s="105" t="s">
        <v>577</v>
      </c>
      <c r="B48" s="37" t="s">
        <v>578</v>
      </c>
      <c r="C48" s="44" t="s">
        <v>625</v>
      </c>
      <c r="D48" s="90" t="s">
        <v>206</v>
      </c>
      <c r="E48" s="105">
        <v>2</v>
      </c>
      <c r="F48" s="340"/>
      <c r="G48" s="49">
        <v>5609.15</v>
      </c>
      <c r="H48" s="49">
        <v>4810.39</v>
      </c>
      <c r="I48" s="49">
        <v>4810.39</v>
      </c>
    </row>
    <row r="49" spans="1:9" ht="27.75" customHeight="1">
      <c r="A49" s="105" t="s">
        <v>829</v>
      </c>
      <c r="B49" s="37" t="s">
        <v>566</v>
      </c>
      <c r="C49" s="44" t="s">
        <v>1694</v>
      </c>
      <c r="D49" s="90" t="s">
        <v>206</v>
      </c>
      <c r="E49" s="105">
        <v>2</v>
      </c>
      <c r="F49" s="340"/>
      <c r="G49" s="49">
        <v>3416</v>
      </c>
      <c r="H49" s="49">
        <v>4023.4</v>
      </c>
      <c r="I49" s="49">
        <v>4023.4</v>
      </c>
    </row>
    <row r="50" spans="1:9" ht="17.25" customHeight="1">
      <c r="A50" s="105" t="s">
        <v>830</v>
      </c>
      <c r="B50" s="37" t="s">
        <v>1168</v>
      </c>
      <c r="C50" s="44" t="s">
        <v>1694</v>
      </c>
      <c r="D50" s="90" t="s">
        <v>206</v>
      </c>
      <c r="E50" s="105">
        <v>2</v>
      </c>
      <c r="F50" s="105" t="s">
        <v>1590</v>
      </c>
      <c r="G50" s="49">
        <v>371.05</v>
      </c>
      <c r="H50" s="49">
        <v>1554.57</v>
      </c>
      <c r="I50" s="49">
        <v>1553.63</v>
      </c>
    </row>
    <row r="51" spans="1:9" ht="63" customHeight="1">
      <c r="A51" s="114" t="s">
        <v>127</v>
      </c>
      <c r="B51" s="106" t="s">
        <v>580</v>
      </c>
      <c r="C51" s="342" t="s">
        <v>1695</v>
      </c>
      <c r="D51" s="85" t="s">
        <v>206</v>
      </c>
      <c r="E51" s="114">
        <v>3</v>
      </c>
      <c r="F51" s="114"/>
      <c r="G51" s="115">
        <f>G52+G53+G54</f>
        <v>6382.34</v>
      </c>
      <c r="H51" s="115">
        <f>H52+H53+H54</f>
        <v>8619.71</v>
      </c>
      <c r="I51" s="115">
        <f>I52+I53+I54</f>
        <v>5253.21</v>
      </c>
    </row>
    <row r="52" spans="1:9" ht="42" customHeight="1">
      <c r="A52" s="105" t="s">
        <v>93</v>
      </c>
      <c r="B52" s="37" t="s">
        <v>131</v>
      </c>
      <c r="C52" s="44" t="s">
        <v>1695</v>
      </c>
      <c r="D52" s="90" t="s">
        <v>206</v>
      </c>
      <c r="E52" s="105">
        <v>3</v>
      </c>
      <c r="F52" s="339" t="s">
        <v>1589</v>
      </c>
      <c r="G52" s="49">
        <v>150</v>
      </c>
      <c r="H52" s="49">
        <v>3050</v>
      </c>
      <c r="I52" s="49">
        <v>50</v>
      </c>
    </row>
    <row r="53" spans="1:9" ht="30" customHeight="1">
      <c r="A53" s="105" t="s">
        <v>128</v>
      </c>
      <c r="B53" s="37" t="s">
        <v>566</v>
      </c>
      <c r="C53" s="44" t="s">
        <v>1696</v>
      </c>
      <c r="D53" s="90" t="s">
        <v>206</v>
      </c>
      <c r="E53" s="105">
        <v>3</v>
      </c>
      <c r="F53" s="114"/>
      <c r="G53" s="49">
        <v>895</v>
      </c>
      <c r="H53" s="49">
        <v>889.63</v>
      </c>
      <c r="I53" s="49">
        <v>889.63</v>
      </c>
    </row>
    <row r="54" spans="1:9" ht="27.75" customHeight="1">
      <c r="A54" s="105" t="s">
        <v>836</v>
      </c>
      <c r="B54" s="37" t="s">
        <v>133</v>
      </c>
      <c r="C54" s="44" t="s">
        <v>1696</v>
      </c>
      <c r="D54" s="90" t="s">
        <v>206</v>
      </c>
      <c r="E54" s="105">
        <v>3</v>
      </c>
      <c r="F54" s="105" t="s">
        <v>1588</v>
      </c>
      <c r="G54" s="49">
        <v>5337.34</v>
      </c>
      <c r="H54" s="49">
        <v>4680.08</v>
      </c>
      <c r="I54" s="49">
        <v>4313.58</v>
      </c>
    </row>
    <row r="55" spans="1:9" ht="16.5" customHeight="1">
      <c r="A55" s="114" t="s">
        <v>129</v>
      </c>
      <c r="B55" s="106" t="s">
        <v>581</v>
      </c>
      <c r="C55" s="108" t="s">
        <v>625</v>
      </c>
      <c r="D55" s="85" t="s">
        <v>206</v>
      </c>
      <c r="E55" s="114">
        <v>4</v>
      </c>
      <c r="F55" s="114"/>
      <c r="G55" s="115">
        <f>G56+G57</f>
        <v>37604.5</v>
      </c>
      <c r="H55" s="115">
        <f>H56+H57</f>
        <v>39642.42</v>
      </c>
      <c r="I55" s="115">
        <f>I56+I57</f>
        <v>39077.850000000006</v>
      </c>
    </row>
    <row r="56" spans="1:9" ht="40.5" customHeight="1">
      <c r="A56" s="105" t="s">
        <v>130</v>
      </c>
      <c r="B56" s="37" t="s">
        <v>582</v>
      </c>
      <c r="C56" s="44" t="s">
        <v>625</v>
      </c>
      <c r="D56" s="90" t="s">
        <v>206</v>
      </c>
      <c r="E56" s="105">
        <v>4</v>
      </c>
      <c r="F56" s="105" t="s">
        <v>1587</v>
      </c>
      <c r="G56" s="49">
        <v>37304.5</v>
      </c>
      <c r="H56" s="49">
        <v>39434.49</v>
      </c>
      <c r="I56" s="49">
        <v>38871.62</v>
      </c>
    </row>
    <row r="57" spans="1:9" ht="15" customHeight="1">
      <c r="A57" s="105" t="s">
        <v>132</v>
      </c>
      <c r="B57" s="37" t="s">
        <v>583</v>
      </c>
      <c r="C57" s="44" t="s">
        <v>625</v>
      </c>
      <c r="D57" s="90" t="s">
        <v>206</v>
      </c>
      <c r="E57" s="105">
        <v>4</v>
      </c>
      <c r="F57" s="105" t="s">
        <v>1586</v>
      </c>
      <c r="G57" s="49">
        <v>300</v>
      </c>
      <c r="H57" s="49">
        <v>207.93</v>
      </c>
      <c r="I57" s="49">
        <v>206.23</v>
      </c>
    </row>
    <row r="58" spans="1:9" ht="30" customHeight="1">
      <c r="A58" s="114" t="s">
        <v>584</v>
      </c>
      <c r="B58" s="106" t="s">
        <v>585</v>
      </c>
      <c r="C58" s="342" t="s">
        <v>1697</v>
      </c>
      <c r="D58" s="85" t="s">
        <v>206</v>
      </c>
      <c r="E58" s="114">
        <v>5</v>
      </c>
      <c r="F58" s="114"/>
      <c r="G58" s="115">
        <f>G59+G60</f>
        <v>8369.6</v>
      </c>
      <c r="H58" s="115">
        <f>H59+H60</f>
        <v>1248.34</v>
      </c>
      <c r="I58" s="115">
        <f>I59+I60</f>
        <v>1190.11</v>
      </c>
    </row>
    <row r="59" spans="1:9" ht="30.75" customHeight="1">
      <c r="A59" s="105" t="s">
        <v>586</v>
      </c>
      <c r="B59" s="37" t="s">
        <v>588</v>
      </c>
      <c r="C59" s="44" t="s">
        <v>625</v>
      </c>
      <c r="D59" s="90" t="s">
        <v>206</v>
      </c>
      <c r="E59" s="105">
        <v>5</v>
      </c>
      <c r="F59" s="339" t="s">
        <v>1585</v>
      </c>
      <c r="G59" s="49">
        <v>1000</v>
      </c>
      <c r="H59" s="49">
        <v>1173.3</v>
      </c>
      <c r="I59" s="49">
        <v>1115.07</v>
      </c>
    </row>
    <row r="60" spans="1:9" ht="45" customHeight="1">
      <c r="A60" s="105" t="s">
        <v>587</v>
      </c>
      <c r="B60" s="37" t="s">
        <v>1169</v>
      </c>
      <c r="C60" s="44" t="s">
        <v>624</v>
      </c>
      <c r="D60" s="90" t="s">
        <v>206</v>
      </c>
      <c r="E60" s="105">
        <v>5</v>
      </c>
      <c r="F60" s="339" t="s">
        <v>1584</v>
      </c>
      <c r="G60" s="49">
        <f>G122</f>
        <v>7369.6</v>
      </c>
      <c r="H60" s="49">
        <v>75.04</v>
      </c>
      <c r="I60" s="49">
        <v>75.04</v>
      </c>
    </row>
    <row r="61" spans="1:9" ht="42.75" customHeight="1">
      <c r="A61" s="118" t="s">
        <v>78</v>
      </c>
      <c r="B61" s="116" t="s">
        <v>608</v>
      </c>
      <c r="C61" s="116" t="s">
        <v>609</v>
      </c>
      <c r="D61" s="117" t="s">
        <v>207</v>
      </c>
      <c r="E61" s="111"/>
      <c r="F61" s="111"/>
      <c r="G61" s="81">
        <f>G62+G64+G66</f>
        <v>39891.630000000005</v>
      </c>
      <c r="H61" s="81">
        <f>H62+H64+H66</f>
        <v>41277</v>
      </c>
      <c r="I61" s="81">
        <f>I62+I64+I66</f>
        <v>41244.009999999995</v>
      </c>
    </row>
    <row r="62" spans="1:9" ht="29.25" customHeight="1">
      <c r="A62" s="114" t="s">
        <v>134</v>
      </c>
      <c r="B62" s="106" t="s">
        <v>610</v>
      </c>
      <c r="C62" s="114" t="s">
        <v>611</v>
      </c>
      <c r="D62" s="107" t="s">
        <v>207</v>
      </c>
      <c r="E62" s="114">
        <v>1</v>
      </c>
      <c r="F62" s="109"/>
      <c r="G62" s="115">
        <f>G63</f>
        <v>586</v>
      </c>
      <c r="H62" s="115">
        <f>H63</f>
        <v>0</v>
      </c>
      <c r="I62" s="115">
        <f>I63</f>
        <v>0</v>
      </c>
    </row>
    <row r="63" spans="1:9" ht="30" customHeight="1">
      <c r="A63" s="105" t="s">
        <v>94</v>
      </c>
      <c r="B63" s="37" t="s">
        <v>208</v>
      </c>
      <c r="C63" s="105" t="s">
        <v>611</v>
      </c>
      <c r="D63" s="90" t="s">
        <v>207</v>
      </c>
      <c r="E63" s="105">
        <v>1</v>
      </c>
      <c r="F63" s="27"/>
      <c r="G63" s="49">
        <v>586</v>
      </c>
      <c r="H63" s="49">
        <v>0</v>
      </c>
      <c r="I63" s="49">
        <v>0</v>
      </c>
    </row>
    <row r="64" spans="1:9" ht="32.25" customHeight="1">
      <c r="A64" s="114" t="s">
        <v>135</v>
      </c>
      <c r="B64" s="106" t="s">
        <v>612</v>
      </c>
      <c r="C64" s="114" t="s">
        <v>611</v>
      </c>
      <c r="D64" s="85" t="s">
        <v>207</v>
      </c>
      <c r="E64" s="114">
        <v>2</v>
      </c>
      <c r="F64" s="27"/>
      <c r="G64" s="115">
        <f>G65</f>
        <v>27691.99</v>
      </c>
      <c r="H64" s="115">
        <f>H65</f>
        <v>28608.18</v>
      </c>
      <c r="I64" s="115">
        <f>I65</f>
        <v>28575.69</v>
      </c>
    </row>
    <row r="65" spans="1:9" ht="29.25" customHeight="1">
      <c r="A65" s="105" t="s">
        <v>97</v>
      </c>
      <c r="B65" s="37" t="s">
        <v>613</v>
      </c>
      <c r="C65" s="105" t="s">
        <v>611</v>
      </c>
      <c r="D65" s="90" t="s">
        <v>207</v>
      </c>
      <c r="E65" s="105">
        <v>2</v>
      </c>
      <c r="F65" s="27" t="s">
        <v>1583</v>
      </c>
      <c r="G65" s="49">
        <v>27691.99</v>
      </c>
      <c r="H65" s="49">
        <v>28608.18</v>
      </c>
      <c r="I65" s="49">
        <v>28575.69</v>
      </c>
    </row>
    <row r="66" spans="1:9" ht="28.5" customHeight="1">
      <c r="A66" s="114" t="s">
        <v>136</v>
      </c>
      <c r="B66" s="106" t="s">
        <v>614</v>
      </c>
      <c r="C66" s="114" t="s">
        <v>611</v>
      </c>
      <c r="D66" s="85" t="s">
        <v>207</v>
      </c>
      <c r="E66" s="114">
        <v>3</v>
      </c>
      <c r="F66" s="27"/>
      <c r="G66" s="115">
        <f>G67</f>
        <v>11613.64</v>
      </c>
      <c r="H66" s="115">
        <f>H67</f>
        <v>12668.82</v>
      </c>
      <c r="I66" s="115">
        <f>I67</f>
        <v>12668.32</v>
      </c>
    </row>
    <row r="67" spans="1:9" ht="30" customHeight="1">
      <c r="A67" s="94" t="s">
        <v>98</v>
      </c>
      <c r="B67" s="37" t="s">
        <v>615</v>
      </c>
      <c r="C67" s="105" t="s">
        <v>611</v>
      </c>
      <c r="D67" s="90" t="s">
        <v>207</v>
      </c>
      <c r="E67" s="105">
        <v>3</v>
      </c>
      <c r="F67" s="27" t="s">
        <v>1582</v>
      </c>
      <c r="G67" s="49">
        <v>11613.64</v>
      </c>
      <c r="H67" s="49">
        <v>12668.82</v>
      </c>
      <c r="I67" s="49">
        <v>12668.32</v>
      </c>
    </row>
    <row r="68" spans="1:9" ht="60" customHeight="1">
      <c r="A68" s="118" t="s">
        <v>79</v>
      </c>
      <c r="B68" s="116" t="s">
        <v>379</v>
      </c>
      <c r="C68" s="116" t="s">
        <v>616</v>
      </c>
      <c r="D68" s="117" t="s">
        <v>209</v>
      </c>
      <c r="E68" s="111"/>
      <c r="F68" s="111"/>
      <c r="G68" s="81">
        <f>G69+G71</f>
        <v>12342.1</v>
      </c>
      <c r="H68" s="81">
        <f>H69+H71</f>
        <v>13787.01</v>
      </c>
      <c r="I68" s="81">
        <f>I69+I71</f>
        <v>13272.31</v>
      </c>
    </row>
    <row r="69" spans="1:9" ht="42.75" customHeight="1">
      <c r="A69" s="114" t="s">
        <v>137</v>
      </c>
      <c r="B69" s="106" t="s">
        <v>618</v>
      </c>
      <c r="C69" s="114" t="s">
        <v>617</v>
      </c>
      <c r="D69" s="85" t="s">
        <v>209</v>
      </c>
      <c r="E69" s="114">
        <v>1</v>
      </c>
      <c r="F69" s="109"/>
      <c r="G69" s="115">
        <f>G70</f>
        <v>3000</v>
      </c>
      <c r="H69" s="115">
        <f>H70</f>
        <v>3923.98</v>
      </c>
      <c r="I69" s="115">
        <f>I70</f>
        <v>3425.25</v>
      </c>
    </row>
    <row r="70" spans="1:9" ht="64.5" customHeight="1">
      <c r="A70" s="105" t="s">
        <v>99</v>
      </c>
      <c r="B70" s="37" t="s">
        <v>138</v>
      </c>
      <c r="C70" s="105" t="s">
        <v>617</v>
      </c>
      <c r="D70" s="90" t="s">
        <v>209</v>
      </c>
      <c r="E70" s="105">
        <v>1</v>
      </c>
      <c r="F70" s="27" t="s">
        <v>1581</v>
      </c>
      <c r="G70" s="49">
        <v>3000</v>
      </c>
      <c r="H70" s="49">
        <v>3923.98</v>
      </c>
      <c r="I70" s="49">
        <v>3425.25</v>
      </c>
    </row>
    <row r="71" spans="1:9" ht="43.5" customHeight="1">
      <c r="A71" s="114" t="s">
        <v>139</v>
      </c>
      <c r="B71" s="106" t="s">
        <v>619</v>
      </c>
      <c r="C71" s="114" t="s">
        <v>617</v>
      </c>
      <c r="D71" s="85" t="s">
        <v>209</v>
      </c>
      <c r="E71" s="114">
        <v>2</v>
      </c>
      <c r="F71" s="109"/>
      <c r="G71" s="115">
        <f>G72</f>
        <v>9342.1</v>
      </c>
      <c r="H71" s="114">
        <f>H72</f>
        <v>9863.03</v>
      </c>
      <c r="I71" s="114">
        <f>I72</f>
        <v>9847.06</v>
      </c>
    </row>
    <row r="72" spans="1:9" ht="30.75" customHeight="1">
      <c r="A72" s="105" t="s">
        <v>100</v>
      </c>
      <c r="B72" s="37" t="s">
        <v>140</v>
      </c>
      <c r="C72" s="105" t="s">
        <v>213</v>
      </c>
      <c r="D72" s="90" t="s">
        <v>209</v>
      </c>
      <c r="E72" s="105">
        <v>2</v>
      </c>
      <c r="F72" s="339" t="s">
        <v>1580</v>
      </c>
      <c r="G72" s="49">
        <v>9342.1</v>
      </c>
      <c r="H72" s="105">
        <v>9863.03</v>
      </c>
      <c r="I72" s="105">
        <v>9847.06</v>
      </c>
    </row>
    <row r="73" spans="1:9" ht="42.75" customHeight="1">
      <c r="A73" s="118" t="s">
        <v>141</v>
      </c>
      <c r="B73" s="116" t="s">
        <v>620</v>
      </c>
      <c r="C73" s="116" t="s">
        <v>622</v>
      </c>
      <c r="D73" s="120" t="s">
        <v>597</v>
      </c>
      <c r="E73" s="118"/>
      <c r="F73" s="92"/>
      <c r="G73" s="81">
        <f>G74+G78+G80+G82+G85</f>
        <v>121256.32999999999</v>
      </c>
      <c r="H73" s="81">
        <f>H74+H78+H80+H82+H85</f>
        <v>134268.58</v>
      </c>
      <c r="I73" s="81">
        <f>I74+I78+I80+I82+I85</f>
        <v>132378.11</v>
      </c>
    </row>
    <row r="74" spans="1:9" ht="31.5" customHeight="1">
      <c r="A74" s="114" t="s">
        <v>142</v>
      </c>
      <c r="B74" s="106" t="s">
        <v>621</v>
      </c>
      <c r="C74" s="114" t="s">
        <v>623</v>
      </c>
      <c r="D74" s="85" t="s">
        <v>597</v>
      </c>
      <c r="E74" s="114">
        <v>1</v>
      </c>
      <c r="F74" s="66"/>
      <c r="G74" s="115">
        <f>G75+G76+G77</f>
        <v>370</v>
      </c>
      <c r="H74" s="115">
        <f>H75+H76+H77</f>
        <v>142.4</v>
      </c>
      <c r="I74" s="115">
        <f>I75+I76+I77</f>
        <v>142.4</v>
      </c>
    </row>
    <row r="75" spans="1:9" ht="39.75" customHeight="1">
      <c r="A75" s="105" t="s">
        <v>143</v>
      </c>
      <c r="B75" s="37" t="s">
        <v>626</v>
      </c>
      <c r="C75" s="105" t="s">
        <v>623</v>
      </c>
      <c r="D75" s="90" t="s">
        <v>597</v>
      </c>
      <c r="E75" s="105">
        <v>1</v>
      </c>
      <c r="F75" s="339" t="s">
        <v>1577</v>
      </c>
      <c r="G75" s="49">
        <v>30</v>
      </c>
      <c r="H75" s="49">
        <v>12.4</v>
      </c>
      <c r="I75" s="49">
        <v>12.4</v>
      </c>
    </row>
    <row r="76" spans="1:9" ht="31.5" customHeight="1">
      <c r="A76" s="105" t="s">
        <v>144</v>
      </c>
      <c r="B76" s="37" t="s">
        <v>74</v>
      </c>
      <c r="C76" s="105" t="s">
        <v>623</v>
      </c>
      <c r="D76" s="90" t="s">
        <v>597</v>
      </c>
      <c r="E76" s="105">
        <v>1</v>
      </c>
      <c r="F76" s="339" t="s">
        <v>1576</v>
      </c>
      <c r="G76" s="49">
        <v>300</v>
      </c>
      <c r="H76" s="49">
        <v>50</v>
      </c>
      <c r="I76" s="49">
        <v>50</v>
      </c>
    </row>
    <row r="77" spans="1:9" ht="30.75" customHeight="1">
      <c r="A77" s="105" t="s">
        <v>146</v>
      </c>
      <c r="B77" s="37" t="s">
        <v>73</v>
      </c>
      <c r="C77" s="105" t="s">
        <v>623</v>
      </c>
      <c r="D77" s="90" t="s">
        <v>597</v>
      </c>
      <c r="E77" s="105">
        <v>1</v>
      </c>
      <c r="F77" s="339" t="s">
        <v>1575</v>
      </c>
      <c r="G77" s="49">
        <v>40</v>
      </c>
      <c r="H77" s="49">
        <v>80</v>
      </c>
      <c r="I77" s="49">
        <v>80</v>
      </c>
    </row>
    <row r="78" spans="1:9" ht="27" customHeight="1">
      <c r="A78" s="114" t="s">
        <v>147</v>
      </c>
      <c r="B78" s="106" t="s">
        <v>627</v>
      </c>
      <c r="C78" s="114" t="s">
        <v>623</v>
      </c>
      <c r="D78" s="85" t="s">
        <v>597</v>
      </c>
      <c r="E78" s="114">
        <v>2</v>
      </c>
      <c r="F78" s="70"/>
      <c r="G78" s="115">
        <f>G79</f>
        <v>35</v>
      </c>
      <c r="H78" s="115">
        <f>H79</f>
        <v>30</v>
      </c>
      <c r="I78" s="115">
        <f>I79</f>
        <v>30</v>
      </c>
    </row>
    <row r="79" spans="1:9" ht="30.75" customHeight="1">
      <c r="A79" s="105" t="s">
        <v>50</v>
      </c>
      <c r="B79" s="37" t="s">
        <v>628</v>
      </c>
      <c r="C79" s="105" t="s">
        <v>623</v>
      </c>
      <c r="D79" s="90" t="s">
        <v>597</v>
      </c>
      <c r="E79" s="105">
        <v>2</v>
      </c>
      <c r="F79" s="339" t="s">
        <v>1574</v>
      </c>
      <c r="G79" s="49">
        <v>35</v>
      </c>
      <c r="H79" s="49">
        <v>30</v>
      </c>
      <c r="I79" s="49">
        <v>30</v>
      </c>
    </row>
    <row r="80" spans="1:9" ht="38.25" customHeight="1">
      <c r="A80" s="114" t="s">
        <v>148</v>
      </c>
      <c r="B80" s="38" t="s">
        <v>629</v>
      </c>
      <c r="C80" s="114" t="s">
        <v>623</v>
      </c>
      <c r="D80" s="85" t="s">
        <v>597</v>
      </c>
      <c r="E80" s="114">
        <v>3</v>
      </c>
      <c r="F80" s="70"/>
      <c r="G80" s="115">
        <f>G81</f>
        <v>15</v>
      </c>
      <c r="H80" s="115">
        <f>H81</f>
        <v>10</v>
      </c>
      <c r="I80" s="115">
        <f>I81</f>
        <v>9.99</v>
      </c>
    </row>
    <row r="81" spans="1:9" ht="31.5" customHeight="1">
      <c r="A81" s="54" t="s">
        <v>149</v>
      </c>
      <c r="B81" s="37" t="s">
        <v>59</v>
      </c>
      <c r="C81" s="105" t="s">
        <v>623</v>
      </c>
      <c r="D81" s="90" t="s">
        <v>597</v>
      </c>
      <c r="E81" s="105">
        <v>3</v>
      </c>
      <c r="F81" s="339" t="s">
        <v>1573</v>
      </c>
      <c r="G81" s="49">
        <v>15</v>
      </c>
      <c r="H81" s="49">
        <v>10</v>
      </c>
      <c r="I81" s="49">
        <v>9.99</v>
      </c>
    </row>
    <row r="82" spans="1:9" ht="41.25" customHeight="1">
      <c r="A82" s="114" t="s">
        <v>151</v>
      </c>
      <c r="B82" s="106" t="s">
        <v>630</v>
      </c>
      <c r="C82" s="114" t="s">
        <v>623</v>
      </c>
      <c r="D82" s="85" t="s">
        <v>597</v>
      </c>
      <c r="E82" s="114">
        <v>4</v>
      </c>
      <c r="F82" s="66"/>
      <c r="G82" s="115">
        <f>G83+G84</f>
        <v>12796.32</v>
      </c>
      <c r="H82" s="115">
        <f>H83+H84</f>
        <v>12796.25</v>
      </c>
      <c r="I82" s="115">
        <f>I83+I84</f>
        <v>12686.37</v>
      </c>
    </row>
    <row r="83" spans="1:9" ht="27.75" customHeight="1">
      <c r="A83" s="105" t="s">
        <v>152</v>
      </c>
      <c r="B83" s="37" t="s">
        <v>80</v>
      </c>
      <c r="C83" s="105" t="s">
        <v>623</v>
      </c>
      <c r="D83" s="90" t="s">
        <v>597</v>
      </c>
      <c r="E83" s="105">
        <v>4</v>
      </c>
      <c r="F83" s="340" t="s">
        <v>1602</v>
      </c>
      <c r="G83" s="49">
        <v>12596.32</v>
      </c>
      <c r="H83" s="49">
        <v>12696.25</v>
      </c>
      <c r="I83" s="49">
        <v>12586.37</v>
      </c>
    </row>
    <row r="84" spans="1:9" ht="29.25" customHeight="1">
      <c r="A84" s="105" t="s">
        <v>153</v>
      </c>
      <c r="B84" s="37" t="s">
        <v>631</v>
      </c>
      <c r="C84" s="105" t="s">
        <v>623</v>
      </c>
      <c r="D84" s="90" t="s">
        <v>597</v>
      </c>
      <c r="E84" s="105">
        <v>4</v>
      </c>
      <c r="F84" s="339" t="s">
        <v>1572</v>
      </c>
      <c r="G84" s="49">
        <v>200</v>
      </c>
      <c r="H84" s="49">
        <v>100</v>
      </c>
      <c r="I84" s="49">
        <v>100</v>
      </c>
    </row>
    <row r="85" spans="1:9" ht="25.5" customHeight="1">
      <c r="A85" s="114" t="s">
        <v>155</v>
      </c>
      <c r="B85" s="106" t="s">
        <v>632</v>
      </c>
      <c r="C85" s="114" t="s">
        <v>623</v>
      </c>
      <c r="D85" s="85" t="s">
        <v>597</v>
      </c>
      <c r="E85" s="114">
        <v>5</v>
      </c>
      <c r="F85" s="70"/>
      <c r="G85" s="115">
        <f>G86+G87+G88+G89</f>
        <v>108040.01</v>
      </c>
      <c r="H85" s="115">
        <f>H86+H87+H88+H89</f>
        <v>121289.93</v>
      </c>
      <c r="I85" s="115">
        <f>I86+I87+I88+I89</f>
        <v>119509.34999999999</v>
      </c>
    </row>
    <row r="86" spans="1:9" ht="25.5" customHeight="1">
      <c r="A86" s="105" t="s">
        <v>156</v>
      </c>
      <c r="B86" s="37" t="s">
        <v>85</v>
      </c>
      <c r="C86" s="105" t="s">
        <v>623</v>
      </c>
      <c r="D86" s="90" t="s">
        <v>597</v>
      </c>
      <c r="E86" s="105">
        <v>5</v>
      </c>
      <c r="F86" s="339" t="s">
        <v>1571</v>
      </c>
      <c r="G86" s="49">
        <v>1450.18</v>
      </c>
      <c r="H86" s="49">
        <v>1818.32</v>
      </c>
      <c r="I86" s="49">
        <v>1818.32</v>
      </c>
    </row>
    <row r="87" spans="1:9" ht="30.75" customHeight="1">
      <c r="A87" s="105" t="s">
        <v>222</v>
      </c>
      <c r="B87" s="37" t="s">
        <v>634</v>
      </c>
      <c r="C87" s="105" t="s">
        <v>623</v>
      </c>
      <c r="D87" s="90" t="s">
        <v>597</v>
      </c>
      <c r="E87" s="105">
        <v>5</v>
      </c>
      <c r="F87" s="339" t="s">
        <v>1570</v>
      </c>
      <c r="G87" s="49">
        <v>52438.32</v>
      </c>
      <c r="H87" s="49">
        <v>58240.06</v>
      </c>
      <c r="I87" s="49">
        <v>57675.54</v>
      </c>
    </row>
    <row r="88" spans="1:9" ht="28.5" customHeight="1">
      <c r="A88" s="105" t="s">
        <v>633</v>
      </c>
      <c r="B88" s="37" t="s">
        <v>635</v>
      </c>
      <c r="C88" s="105" t="s">
        <v>623</v>
      </c>
      <c r="D88" s="90" t="s">
        <v>597</v>
      </c>
      <c r="E88" s="105">
        <v>5</v>
      </c>
      <c r="F88" s="339" t="s">
        <v>1569</v>
      </c>
      <c r="G88" s="104">
        <v>49680</v>
      </c>
      <c r="H88" s="104">
        <v>56238.55</v>
      </c>
      <c r="I88" s="104">
        <v>55117.09</v>
      </c>
    </row>
    <row r="89" spans="1:9" ht="42" customHeight="1">
      <c r="A89" s="105" t="s">
        <v>637</v>
      </c>
      <c r="B89" s="37" t="s">
        <v>636</v>
      </c>
      <c r="C89" s="105" t="s">
        <v>623</v>
      </c>
      <c r="D89" s="90" t="s">
        <v>597</v>
      </c>
      <c r="E89" s="105">
        <v>5</v>
      </c>
      <c r="F89" s="339" t="s">
        <v>1568</v>
      </c>
      <c r="G89" s="104">
        <v>4471.51</v>
      </c>
      <c r="H89" s="104">
        <v>4993</v>
      </c>
      <c r="I89" s="104">
        <v>4898.4</v>
      </c>
    </row>
    <row r="90" spans="1:9" ht="132.75" customHeight="1">
      <c r="A90" s="118" t="s">
        <v>158</v>
      </c>
      <c r="B90" s="116" t="s">
        <v>288</v>
      </c>
      <c r="C90" s="116" t="s">
        <v>602</v>
      </c>
      <c r="D90" s="124" t="s">
        <v>210</v>
      </c>
      <c r="E90" s="118"/>
      <c r="F90" s="118"/>
      <c r="G90" s="81">
        <f>G91+G93+G95</f>
        <v>1251.63</v>
      </c>
      <c r="H90" s="81">
        <f>H91+H93+H95</f>
        <v>1738.12</v>
      </c>
      <c r="I90" s="81">
        <f>I91+I93+I95</f>
        <v>1738.12</v>
      </c>
    </row>
    <row r="91" spans="1:9" ht="32.25" customHeight="1">
      <c r="A91" s="121" t="s">
        <v>159</v>
      </c>
      <c r="B91" s="106" t="s">
        <v>593</v>
      </c>
      <c r="C91" s="114" t="s">
        <v>594</v>
      </c>
      <c r="D91" s="122" t="s">
        <v>210</v>
      </c>
      <c r="E91" s="121">
        <v>1</v>
      </c>
      <c r="F91" s="123"/>
      <c r="G91" s="35">
        <f>G92</f>
        <v>200</v>
      </c>
      <c r="H91" s="35">
        <f>H92</f>
        <v>200</v>
      </c>
      <c r="I91" s="35">
        <f>I92</f>
        <v>200</v>
      </c>
    </row>
    <row r="92" spans="1:9" ht="33.75" customHeight="1">
      <c r="A92" s="54" t="s">
        <v>160</v>
      </c>
      <c r="B92" s="72" t="s">
        <v>595</v>
      </c>
      <c r="C92" s="105" t="s">
        <v>594</v>
      </c>
      <c r="D92" s="52" t="s">
        <v>210</v>
      </c>
      <c r="E92" s="54">
        <v>1</v>
      </c>
      <c r="F92" s="54" t="s">
        <v>1565</v>
      </c>
      <c r="G92" s="34">
        <v>200</v>
      </c>
      <c r="H92" s="34">
        <v>200</v>
      </c>
      <c r="I92" s="34">
        <v>200</v>
      </c>
    </row>
    <row r="93" spans="1:9" ht="30.75" customHeight="1">
      <c r="A93" s="121" t="s">
        <v>211</v>
      </c>
      <c r="B93" s="106" t="s">
        <v>161</v>
      </c>
      <c r="C93" s="114" t="s">
        <v>603</v>
      </c>
      <c r="D93" s="122" t="s">
        <v>210</v>
      </c>
      <c r="E93" s="121">
        <v>2</v>
      </c>
      <c r="F93" s="121"/>
      <c r="G93" s="35">
        <f>G94</f>
        <v>507</v>
      </c>
      <c r="H93" s="35">
        <f aca="true" t="shared" si="0" ref="H93:I95">H94</f>
        <v>507</v>
      </c>
      <c r="I93" s="35">
        <f t="shared" si="0"/>
        <v>507</v>
      </c>
    </row>
    <row r="94" spans="1:9" ht="36" customHeight="1">
      <c r="A94" s="54" t="s">
        <v>162</v>
      </c>
      <c r="B94" s="37" t="s">
        <v>163</v>
      </c>
      <c r="C94" s="105" t="s">
        <v>603</v>
      </c>
      <c r="D94" s="52" t="s">
        <v>210</v>
      </c>
      <c r="E94" s="54">
        <v>2</v>
      </c>
      <c r="F94" s="339" t="s">
        <v>1567</v>
      </c>
      <c r="G94" s="34">
        <v>507</v>
      </c>
      <c r="H94" s="34">
        <v>507</v>
      </c>
      <c r="I94" s="34">
        <v>507</v>
      </c>
    </row>
    <row r="95" spans="1:9" ht="41.25" customHeight="1">
      <c r="A95" s="121" t="s">
        <v>164</v>
      </c>
      <c r="B95" s="106" t="s">
        <v>596</v>
      </c>
      <c r="C95" s="114" t="s">
        <v>594</v>
      </c>
      <c r="D95" s="122" t="s">
        <v>210</v>
      </c>
      <c r="E95" s="121">
        <v>3</v>
      </c>
      <c r="F95" s="121"/>
      <c r="G95" s="35">
        <f>G96</f>
        <v>544.63</v>
      </c>
      <c r="H95" s="35">
        <f t="shared" si="0"/>
        <v>1031.12</v>
      </c>
      <c r="I95" s="35">
        <f t="shared" si="0"/>
        <v>1031.12</v>
      </c>
    </row>
    <row r="96" spans="1:9" ht="38.25" customHeight="1">
      <c r="A96" s="54" t="s">
        <v>165</v>
      </c>
      <c r="B96" s="37" t="s">
        <v>166</v>
      </c>
      <c r="C96" s="54" t="s">
        <v>212</v>
      </c>
      <c r="D96" s="61" t="s">
        <v>210</v>
      </c>
      <c r="E96" s="110">
        <v>3</v>
      </c>
      <c r="F96" s="339" t="s">
        <v>1566</v>
      </c>
      <c r="G96" s="34">
        <v>544.63</v>
      </c>
      <c r="H96" s="54">
        <v>1031.12</v>
      </c>
      <c r="I96" s="54">
        <v>1031.12</v>
      </c>
    </row>
    <row r="97" spans="1:9" ht="106.5" customHeight="1">
      <c r="A97" s="118" t="s">
        <v>645</v>
      </c>
      <c r="B97" s="116" t="s">
        <v>243</v>
      </c>
      <c r="C97" s="116" t="s">
        <v>646</v>
      </c>
      <c r="D97" s="124" t="s">
        <v>638</v>
      </c>
      <c r="E97" s="118"/>
      <c r="F97" s="118"/>
      <c r="G97" s="81">
        <f>G98+G101</f>
        <v>3576.7</v>
      </c>
      <c r="H97" s="81">
        <f>H98+H101</f>
        <v>3769.58</v>
      </c>
      <c r="I97" s="81">
        <f>I98+I101</f>
        <v>3758.7299999999996</v>
      </c>
    </row>
    <row r="98" spans="1:9" ht="27.75" customHeight="1">
      <c r="A98" s="114" t="s">
        <v>647</v>
      </c>
      <c r="B98" s="106" t="s">
        <v>246</v>
      </c>
      <c r="C98" s="108" t="s">
        <v>648</v>
      </c>
      <c r="D98" s="85" t="s">
        <v>638</v>
      </c>
      <c r="E98" s="114">
        <v>1</v>
      </c>
      <c r="F98" s="114"/>
      <c r="G98" s="115">
        <f>G99+G100</f>
        <v>2944.7</v>
      </c>
      <c r="H98" s="115">
        <f>H99+H100</f>
        <v>3645.62</v>
      </c>
      <c r="I98" s="115">
        <f>I99+I100</f>
        <v>3634.7699999999995</v>
      </c>
    </row>
    <row r="99" spans="1:9" ht="27" customHeight="1">
      <c r="A99" s="105" t="s">
        <v>537</v>
      </c>
      <c r="B99" s="37" t="s">
        <v>649</v>
      </c>
      <c r="C99" s="44" t="s">
        <v>648</v>
      </c>
      <c r="D99" s="90" t="s">
        <v>638</v>
      </c>
      <c r="E99" s="105">
        <v>1</v>
      </c>
      <c r="F99" s="339" t="s">
        <v>1564</v>
      </c>
      <c r="G99" s="49">
        <v>750</v>
      </c>
      <c r="H99" s="49">
        <v>1361.37</v>
      </c>
      <c r="I99" s="49">
        <v>1361.34</v>
      </c>
    </row>
    <row r="100" spans="1:9" ht="43.5" customHeight="1">
      <c r="A100" s="105" t="s">
        <v>650</v>
      </c>
      <c r="B100" s="37" t="s">
        <v>651</v>
      </c>
      <c r="C100" s="44" t="s">
        <v>648</v>
      </c>
      <c r="D100" s="90" t="s">
        <v>638</v>
      </c>
      <c r="E100" s="105">
        <v>1</v>
      </c>
      <c r="F100" s="105" t="s">
        <v>1562</v>
      </c>
      <c r="G100" s="49">
        <v>2194.7</v>
      </c>
      <c r="H100" s="49">
        <v>2284.25</v>
      </c>
      <c r="I100" s="49">
        <v>2273.43</v>
      </c>
    </row>
    <row r="101" spans="1:9" ht="29.25" customHeight="1">
      <c r="A101" s="114" t="s">
        <v>652</v>
      </c>
      <c r="B101" s="106" t="s">
        <v>653</v>
      </c>
      <c r="C101" s="108" t="s">
        <v>598</v>
      </c>
      <c r="D101" s="85" t="s">
        <v>638</v>
      </c>
      <c r="E101" s="114">
        <v>2</v>
      </c>
      <c r="F101" s="105"/>
      <c r="G101" s="115">
        <f>G102</f>
        <v>632</v>
      </c>
      <c r="H101" s="115">
        <f>H102</f>
        <v>123.96</v>
      </c>
      <c r="I101" s="115">
        <f>I102</f>
        <v>123.96</v>
      </c>
    </row>
    <row r="102" spans="1:9" ht="29.25" customHeight="1">
      <c r="A102" s="105" t="s">
        <v>540</v>
      </c>
      <c r="B102" s="37" t="s">
        <v>654</v>
      </c>
      <c r="C102" s="108" t="s">
        <v>598</v>
      </c>
      <c r="D102" s="90" t="s">
        <v>638</v>
      </c>
      <c r="E102" s="105">
        <v>2</v>
      </c>
      <c r="F102" s="27" t="s">
        <v>1563</v>
      </c>
      <c r="G102" s="49">
        <v>632</v>
      </c>
      <c r="H102" s="49">
        <v>123.96</v>
      </c>
      <c r="I102" s="49">
        <v>123.96</v>
      </c>
    </row>
    <row r="103" spans="1:9" ht="58.5" customHeight="1">
      <c r="A103" s="118" t="s">
        <v>655</v>
      </c>
      <c r="B103" s="116" t="s">
        <v>258</v>
      </c>
      <c r="C103" s="116" t="s">
        <v>656</v>
      </c>
      <c r="D103" s="124" t="s">
        <v>639</v>
      </c>
      <c r="E103" s="118"/>
      <c r="F103" s="118"/>
      <c r="G103" s="81">
        <f>G104+G110</f>
        <v>23981.210000000003</v>
      </c>
      <c r="H103" s="81">
        <f>H104+H110</f>
        <v>23048.970000000005</v>
      </c>
      <c r="I103" s="81">
        <f>I104+I110</f>
        <v>23015.99</v>
      </c>
    </row>
    <row r="104" spans="1:9" ht="29.25" customHeight="1">
      <c r="A104" s="114" t="s">
        <v>658</v>
      </c>
      <c r="B104" s="106" t="s">
        <v>262</v>
      </c>
      <c r="C104" s="114" t="s">
        <v>657</v>
      </c>
      <c r="D104" s="122" t="s">
        <v>639</v>
      </c>
      <c r="E104" s="114">
        <v>1</v>
      </c>
      <c r="F104" s="27"/>
      <c r="G104" s="115">
        <f>G105+G106+G107+G108+G109</f>
        <v>22150.81</v>
      </c>
      <c r="H104" s="115">
        <f>H105+H106+H107+H108+H109</f>
        <v>20822.520000000004</v>
      </c>
      <c r="I104" s="115">
        <f>I105+I106+I107+I108+I109</f>
        <v>20792.58</v>
      </c>
    </row>
    <row r="105" spans="1:9" ht="29.25" customHeight="1">
      <c r="A105" s="105" t="s">
        <v>659</v>
      </c>
      <c r="B105" s="37" t="s">
        <v>660</v>
      </c>
      <c r="C105" s="105" t="s">
        <v>657</v>
      </c>
      <c r="D105" s="52" t="s">
        <v>639</v>
      </c>
      <c r="E105" s="105">
        <v>1</v>
      </c>
      <c r="F105" s="27" t="s">
        <v>1561</v>
      </c>
      <c r="G105" s="49">
        <v>13202.51</v>
      </c>
      <c r="H105" s="49">
        <v>13123.22</v>
      </c>
      <c r="I105" s="49">
        <v>13093.28</v>
      </c>
    </row>
    <row r="106" spans="1:9" ht="44.25" customHeight="1">
      <c r="A106" s="105" t="s">
        <v>661</v>
      </c>
      <c r="B106" s="37" t="s">
        <v>662</v>
      </c>
      <c r="C106" s="105" t="s">
        <v>657</v>
      </c>
      <c r="D106" s="52" t="s">
        <v>639</v>
      </c>
      <c r="E106" s="105">
        <v>1</v>
      </c>
      <c r="F106" s="33" t="s">
        <v>1562</v>
      </c>
      <c r="G106" s="49">
        <v>2459.32</v>
      </c>
      <c r="H106" s="49">
        <v>2230.65</v>
      </c>
      <c r="I106" s="49">
        <v>2230.65</v>
      </c>
    </row>
    <row r="107" spans="1:9" ht="30.75" customHeight="1">
      <c r="A107" s="105" t="s">
        <v>663</v>
      </c>
      <c r="B107" s="37" t="s">
        <v>664</v>
      </c>
      <c r="C107" s="105" t="s">
        <v>657</v>
      </c>
      <c r="D107" s="52" t="s">
        <v>639</v>
      </c>
      <c r="E107" s="105">
        <v>1</v>
      </c>
      <c r="F107" s="33" t="s">
        <v>1551</v>
      </c>
      <c r="G107" s="49">
        <v>1000</v>
      </c>
      <c r="H107" s="49">
        <v>1408.92</v>
      </c>
      <c r="I107" s="49">
        <v>1408.92</v>
      </c>
    </row>
    <row r="108" spans="1:9" ht="52.5" customHeight="1">
      <c r="A108" s="105" t="s">
        <v>665</v>
      </c>
      <c r="B108" s="37" t="s">
        <v>1170</v>
      </c>
      <c r="C108" s="105" t="s">
        <v>657</v>
      </c>
      <c r="D108" s="52" t="s">
        <v>639</v>
      </c>
      <c r="E108" s="105">
        <v>1</v>
      </c>
      <c r="F108" s="15"/>
      <c r="G108" s="49">
        <v>5198.28</v>
      </c>
      <c r="H108" s="49">
        <v>3773.9</v>
      </c>
      <c r="I108" s="49">
        <v>3773.9</v>
      </c>
    </row>
    <row r="109" spans="1:9" ht="17.25" customHeight="1">
      <c r="A109" s="105" t="s">
        <v>1171</v>
      </c>
      <c r="B109" s="37" t="s">
        <v>1172</v>
      </c>
      <c r="C109" s="105" t="s">
        <v>657</v>
      </c>
      <c r="D109" s="52" t="s">
        <v>639</v>
      </c>
      <c r="E109" s="105">
        <v>1</v>
      </c>
      <c r="F109" s="15"/>
      <c r="G109" s="49">
        <v>290.7</v>
      </c>
      <c r="H109" s="49">
        <v>285.83</v>
      </c>
      <c r="I109" s="49">
        <v>285.83</v>
      </c>
    </row>
    <row r="110" spans="1:9" ht="17.25" customHeight="1">
      <c r="A110" s="114" t="s">
        <v>666</v>
      </c>
      <c r="B110" s="106" t="s">
        <v>581</v>
      </c>
      <c r="C110" s="114" t="s">
        <v>657</v>
      </c>
      <c r="D110" s="122" t="s">
        <v>639</v>
      </c>
      <c r="E110" s="114">
        <v>2</v>
      </c>
      <c r="F110" s="33"/>
      <c r="G110" s="115">
        <f>G111</f>
        <v>1830.4</v>
      </c>
      <c r="H110" s="115">
        <f>H111</f>
        <v>2226.45</v>
      </c>
      <c r="I110" s="115">
        <f>I111</f>
        <v>2223.41</v>
      </c>
    </row>
    <row r="111" spans="1:9" ht="41.25" customHeight="1">
      <c r="A111" s="105" t="s">
        <v>667</v>
      </c>
      <c r="B111" s="37" t="s">
        <v>668</v>
      </c>
      <c r="C111" s="105" t="s">
        <v>657</v>
      </c>
      <c r="D111" s="52" t="s">
        <v>639</v>
      </c>
      <c r="E111" s="105">
        <v>2</v>
      </c>
      <c r="F111" s="33" t="s">
        <v>1560</v>
      </c>
      <c r="G111" s="49">
        <v>1830.4</v>
      </c>
      <c r="H111" s="49">
        <v>2226.45</v>
      </c>
      <c r="I111" s="49">
        <v>2223.41</v>
      </c>
    </row>
    <row r="112" spans="1:9" ht="91.5" customHeight="1">
      <c r="A112" s="118" t="s">
        <v>669</v>
      </c>
      <c r="B112" s="116" t="s">
        <v>547</v>
      </c>
      <c r="C112" s="116" t="s">
        <v>670</v>
      </c>
      <c r="D112" s="124" t="s">
        <v>640</v>
      </c>
      <c r="E112" s="118"/>
      <c r="F112" s="118"/>
      <c r="G112" s="81">
        <f>G113+G116</f>
        <v>41709.1</v>
      </c>
      <c r="H112" s="81">
        <f>H113+H116</f>
        <v>47104.18</v>
      </c>
      <c r="I112" s="81">
        <f>I113+I116</f>
        <v>40315.2</v>
      </c>
    </row>
    <row r="113" spans="1:9" ht="28.5" customHeight="1">
      <c r="A113" s="114" t="s">
        <v>671</v>
      </c>
      <c r="B113" s="106" t="s">
        <v>673</v>
      </c>
      <c r="C113" s="108" t="s">
        <v>672</v>
      </c>
      <c r="D113" s="85" t="s">
        <v>640</v>
      </c>
      <c r="E113" s="114">
        <v>1</v>
      </c>
      <c r="F113" s="114"/>
      <c r="G113" s="115">
        <f>G114+G115</f>
        <v>21012</v>
      </c>
      <c r="H113" s="115">
        <f>H114+H115</f>
        <v>20742.09</v>
      </c>
      <c r="I113" s="115">
        <f>I114+I115</f>
        <v>18010.47</v>
      </c>
    </row>
    <row r="114" spans="1:9" ht="30" customHeight="1">
      <c r="A114" s="105" t="s">
        <v>329</v>
      </c>
      <c r="B114" s="37" t="s">
        <v>674</v>
      </c>
      <c r="C114" s="44" t="s">
        <v>694</v>
      </c>
      <c r="D114" s="90" t="s">
        <v>640</v>
      </c>
      <c r="E114" s="105">
        <v>1</v>
      </c>
      <c r="F114" s="105" t="s">
        <v>1558</v>
      </c>
      <c r="G114" s="49">
        <v>12</v>
      </c>
      <c r="H114" s="49">
        <v>12</v>
      </c>
      <c r="I114" s="49">
        <v>12</v>
      </c>
    </row>
    <row r="115" spans="1:9" ht="69" customHeight="1">
      <c r="A115" s="105" t="s">
        <v>330</v>
      </c>
      <c r="B115" s="37" t="s">
        <v>675</v>
      </c>
      <c r="C115" s="44" t="s">
        <v>672</v>
      </c>
      <c r="D115" s="90" t="s">
        <v>640</v>
      </c>
      <c r="E115" s="105">
        <v>1</v>
      </c>
      <c r="F115" s="105" t="s">
        <v>1559</v>
      </c>
      <c r="G115" s="49">
        <v>21000</v>
      </c>
      <c r="H115" s="49">
        <v>20730.09</v>
      </c>
      <c r="I115" s="49">
        <v>17998.47</v>
      </c>
    </row>
    <row r="116" spans="1:9" ht="17.25" customHeight="1">
      <c r="A116" s="114" t="s">
        <v>676</v>
      </c>
      <c r="B116" s="106" t="s">
        <v>677</v>
      </c>
      <c r="C116" s="108" t="s">
        <v>672</v>
      </c>
      <c r="D116" s="85" t="s">
        <v>640</v>
      </c>
      <c r="E116" s="114">
        <v>2</v>
      </c>
      <c r="F116" s="114"/>
      <c r="G116" s="115">
        <f>G117</f>
        <v>20697.1</v>
      </c>
      <c r="H116" s="115">
        <f>H117</f>
        <v>26362.09</v>
      </c>
      <c r="I116" s="115">
        <f>I117</f>
        <v>22304.73</v>
      </c>
    </row>
    <row r="117" spans="1:9" ht="56.25" customHeight="1">
      <c r="A117" s="105" t="s">
        <v>343</v>
      </c>
      <c r="B117" s="37" t="s">
        <v>678</v>
      </c>
      <c r="C117" s="44" t="s">
        <v>672</v>
      </c>
      <c r="D117" s="90" t="s">
        <v>640</v>
      </c>
      <c r="E117" s="105">
        <v>2</v>
      </c>
      <c r="F117" s="340" t="s">
        <v>1601</v>
      </c>
      <c r="G117" s="49">
        <v>20697.1</v>
      </c>
      <c r="H117" s="49">
        <v>26362.09</v>
      </c>
      <c r="I117" s="49">
        <v>22304.73</v>
      </c>
    </row>
    <row r="118" spans="1:9" ht="79.5" customHeight="1">
      <c r="A118" s="118" t="s">
        <v>681</v>
      </c>
      <c r="B118" s="116" t="s">
        <v>679</v>
      </c>
      <c r="C118" s="134" t="s">
        <v>680</v>
      </c>
      <c r="D118" s="124" t="s">
        <v>641</v>
      </c>
      <c r="E118" s="118"/>
      <c r="F118" s="118"/>
      <c r="G118" s="81">
        <f>G119</f>
        <v>380</v>
      </c>
      <c r="H118" s="81">
        <f>H119</f>
        <v>249</v>
      </c>
      <c r="I118" s="81">
        <f>I119</f>
        <v>249</v>
      </c>
    </row>
    <row r="119" spans="1:9" ht="29.25" customHeight="1">
      <c r="A119" s="125" t="s">
        <v>682</v>
      </c>
      <c r="B119" s="126" t="s">
        <v>310</v>
      </c>
      <c r="C119" s="114" t="s">
        <v>601</v>
      </c>
      <c r="D119" s="127">
        <v>11</v>
      </c>
      <c r="E119" s="127">
        <v>1</v>
      </c>
      <c r="F119" s="128"/>
      <c r="G119" s="129">
        <f>G120+G121</f>
        <v>380</v>
      </c>
      <c r="H119" s="129">
        <f>H120+H121</f>
        <v>249</v>
      </c>
      <c r="I119" s="129">
        <f>I120+I121</f>
        <v>249</v>
      </c>
    </row>
    <row r="120" spans="1:9" ht="30" customHeight="1">
      <c r="A120" s="130" t="s">
        <v>368</v>
      </c>
      <c r="B120" s="131" t="s">
        <v>683</v>
      </c>
      <c r="C120" s="105" t="s">
        <v>601</v>
      </c>
      <c r="D120" s="55">
        <v>11</v>
      </c>
      <c r="E120" s="55">
        <v>1</v>
      </c>
      <c r="F120" s="132" t="s">
        <v>1557</v>
      </c>
      <c r="G120" s="133">
        <v>300</v>
      </c>
      <c r="H120" s="133">
        <v>249</v>
      </c>
      <c r="I120" s="133">
        <v>249</v>
      </c>
    </row>
    <row r="121" spans="1:9" ht="19.5" customHeight="1">
      <c r="A121" s="130" t="s">
        <v>369</v>
      </c>
      <c r="B121" s="131" t="s">
        <v>684</v>
      </c>
      <c r="C121" s="105" t="s">
        <v>601</v>
      </c>
      <c r="D121" s="55">
        <v>11</v>
      </c>
      <c r="E121" s="55">
        <v>1</v>
      </c>
      <c r="F121" s="132"/>
      <c r="G121" s="133">
        <v>80</v>
      </c>
      <c r="H121" s="133">
        <v>0</v>
      </c>
      <c r="I121" s="133">
        <v>0</v>
      </c>
    </row>
    <row r="122" spans="1:9" ht="69.75" customHeight="1">
      <c r="A122" s="118" t="s">
        <v>685</v>
      </c>
      <c r="B122" s="116" t="s">
        <v>269</v>
      </c>
      <c r="C122" s="116" t="s">
        <v>589</v>
      </c>
      <c r="D122" s="117" t="s">
        <v>642</v>
      </c>
      <c r="E122" s="118"/>
      <c r="F122" s="118"/>
      <c r="G122" s="81">
        <f aca="true" t="shared" si="1" ref="G122:I123">G123</f>
        <v>7369.6</v>
      </c>
      <c r="H122" s="81">
        <f t="shared" si="1"/>
        <v>7369.6</v>
      </c>
      <c r="I122" s="81">
        <f t="shared" si="1"/>
        <v>7369.6</v>
      </c>
    </row>
    <row r="123" spans="1:9" ht="33" customHeight="1">
      <c r="A123" s="114" t="s">
        <v>686</v>
      </c>
      <c r="B123" s="106" t="s">
        <v>590</v>
      </c>
      <c r="C123" s="114" t="s">
        <v>591</v>
      </c>
      <c r="D123" s="107" t="s">
        <v>642</v>
      </c>
      <c r="E123" s="114">
        <v>1</v>
      </c>
      <c r="F123" s="114"/>
      <c r="G123" s="115">
        <f t="shared" si="1"/>
        <v>7369.6</v>
      </c>
      <c r="H123" s="115">
        <f t="shared" si="1"/>
        <v>7369.6</v>
      </c>
      <c r="I123" s="115">
        <f t="shared" si="1"/>
        <v>7369.6</v>
      </c>
    </row>
    <row r="124" spans="1:9" ht="48.75" customHeight="1">
      <c r="A124" s="105" t="s">
        <v>380</v>
      </c>
      <c r="B124" s="37" t="s">
        <v>592</v>
      </c>
      <c r="C124" s="105" t="s">
        <v>591</v>
      </c>
      <c r="D124" s="53" t="s">
        <v>642</v>
      </c>
      <c r="E124" s="105">
        <v>1</v>
      </c>
      <c r="F124" s="339" t="s">
        <v>1556</v>
      </c>
      <c r="G124" s="49">
        <v>7369.6</v>
      </c>
      <c r="H124" s="49">
        <v>7369.6</v>
      </c>
      <c r="I124" s="49">
        <v>7369.6</v>
      </c>
    </row>
    <row r="125" spans="1:9" ht="156" customHeight="1">
      <c r="A125" s="118" t="s">
        <v>687</v>
      </c>
      <c r="B125" s="116" t="s">
        <v>304</v>
      </c>
      <c r="C125" s="116" t="s">
        <v>1897</v>
      </c>
      <c r="D125" s="124" t="s">
        <v>643</v>
      </c>
      <c r="E125" s="118"/>
      <c r="F125" s="118"/>
      <c r="G125" s="81">
        <f>G126+G128+G130</f>
        <v>3195.66</v>
      </c>
      <c r="H125" s="81">
        <f>H126+H128+H130</f>
        <v>3768.8700000000003</v>
      </c>
      <c r="I125" s="81">
        <f>I126+I128+I130</f>
        <v>3741.4700000000003</v>
      </c>
    </row>
    <row r="126" spans="1:9" ht="31.5" customHeight="1">
      <c r="A126" s="114" t="s">
        <v>688</v>
      </c>
      <c r="B126" s="106" t="s">
        <v>536</v>
      </c>
      <c r="C126" s="114" t="s">
        <v>598</v>
      </c>
      <c r="D126" s="53" t="s">
        <v>643</v>
      </c>
      <c r="E126" s="105"/>
      <c r="F126" s="114"/>
      <c r="G126" s="115">
        <f>G127</f>
        <v>97</v>
      </c>
      <c r="H126" s="115">
        <f>H127</f>
        <v>97</v>
      </c>
      <c r="I126" s="115">
        <f>I127</f>
        <v>97</v>
      </c>
    </row>
    <row r="127" spans="1:9" ht="31.5" customHeight="1">
      <c r="A127" s="105" t="s">
        <v>388</v>
      </c>
      <c r="B127" s="37" t="s">
        <v>121</v>
      </c>
      <c r="C127" s="105" t="s">
        <v>598</v>
      </c>
      <c r="D127" s="53" t="s">
        <v>643</v>
      </c>
      <c r="E127" s="105">
        <v>1</v>
      </c>
      <c r="F127" s="339" t="s">
        <v>1550</v>
      </c>
      <c r="G127" s="49">
        <v>97</v>
      </c>
      <c r="H127" s="49">
        <v>97</v>
      </c>
      <c r="I127" s="49">
        <v>97</v>
      </c>
    </row>
    <row r="128" spans="1:9" ht="31.5" customHeight="1">
      <c r="A128" s="114" t="s">
        <v>689</v>
      </c>
      <c r="B128" s="106" t="s">
        <v>538</v>
      </c>
      <c r="C128" s="114" t="s">
        <v>598</v>
      </c>
      <c r="D128" s="107" t="s">
        <v>643</v>
      </c>
      <c r="E128" s="105">
        <v>2</v>
      </c>
      <c r="F128" s="114"/>
      <c r="G128" s="115">
        <f>G129</f>
        <v>116.1</v>
      </c>
      <c r="H128" s="115">
        <f>H129</f>
        <v>482.86</v>
      </c>
      <c r="I128" s="115">
        <f>I129</f>
        <v>476.65</v>
      </c>
    </row>
    <row r="129" spans="1:9" ht="42" customHeight="1">
      <c r="A129" s="105" t="s">
        <v>394</v>
      </c>
      <c r="B129" s="37" t="s">
        <v>122</v>
      </c>
      <c r="C129" s="105" t="s">
        <v>598</v>
      </c>
      <c r="D129" s="53" t="s">
        <v>643</v>
      </c>
      <c r="E129" s="105">
        <v>2</v>
      </c>
      <c r="F129" s="339" t="s">
        <v>1555</v>
      </c>
      <c r="G129" s="49">
        <v>116.1</v>
      </c>
      <c r="H129" s="49">
        <v>482.86</v>
      </c>
      <c r="I129" s="49">
        <v>476.65</v>
      </c>
    </row>
    <row r="130" spans="1:9" ht="54.75" customHeight="1">
      <c r="A130" s="114" t="s">
        <v>690</v>
      </c>
      <c r="B130" s="106" t="s">
        <v>600</v>
      </c>
      <c r="C130" s="44" t="s">
        <v>604</v>
      </c>
      <c r="D130" s="85" t="s">
        <v>643</v>
      </c>
      <c r="E130" s="114">
        <v>3</v>
      </c>
      <c r="F130" s="114"/>
      <c r="G130" s="115">
        <f>G131+G132+G133</f>
        <v>2982.56</v>
      </c>
      <c r="H130" s="115">
        <f>H131+H132+H133</f>
        <v>3189.01</v>
      </c>
      <c r="I130" s="115">
        <f>I131+I132+I133</f>
        <v>3167.82</v>
      </c>
    </row>
    <row r="131" spans="1:9" ht="44.25" customHeight="1">
      <c r="A131" s="105" t="s">
        <v>395</v>
      </c>
      <c r="B131" s="37" t="s">
        <v>605</v>
      </c>
      <c r="C131" s="44" t="s">
        <v>604</v>
      </c>
      <c r="D131" s="90" t="s">
        <v>643</v>
      </c>
      <c r="E131" s="105">
        <v>3</v>
      </c>
      <c r="F131" s="105" t="s">
        <v>1553</v>
      </c>
      <c r="G131" s="49">
        <v>80</v>
      </c>
      <c r="H131" s="49">
        <v>80</v>
      </c>
      <c r="I131" s="49">
        <v>80</v>
      </c>
    </row>
    <row r="132" spans="1:9" ht="68.25" customHeight="1">
      <c r="A132" s="105" t="s">
        <v>396</v>
      </c>
      <c r="B132" s="37" t="s">
        <v>606</v>
      </c>
      <c r="C132" s="44" t="s">
        <v>604</v>
      </c>
      <c r="D132" s="90" t="s">
        <v>643</v>
      </c>
      <c r="E132" s="105">
        <v>3</v>
      </c>
      <c r="F132" s="339" t="s">
        <v>1554</v>
      </c>
      <c r="G132" s="49">
        <v>2883.46</v>
      </c>
      <c r="H132" s="49">
        <v>3085.76</v>
      </c>
      <c r="I132" s="49">
        <v>3064.57</v>
      </c>
    </row>
    <row r="133" spans="1:9" ht="29.25" customHeight="1">
      <c r="A133" s="105" t="s">
        <v>691</v>
      </c>
      <c r="B133" s="37" t="s">
        <v>607</v>
      </c>
      <c r="C133" s="44" t="s">
        <v>604</v>
      </c>
      <c r="D133" s="90" t="s">
        <v>643</v>
      </c>
      <c r="E133" s="105">
        <v>3</v>
      </c>
      <c r="F133" s="339" t="s">
        <v>1552</v>
      </c>
      <c r="G133" s="49">
        <v>19.1</v>
      </c>
      <c r="H133" s="49">
        <v>23.25</v>
      </c>
      <c r="I133" s="49">
        <v>23.25</v>
      </c>
    </row>
    <row r="134" spans="1:9" ht="53.25" customHeight="1">
      <c r="A134" s="114" t="s">
        <v>692</v>
      </c>
      <c r="B134" s="116" t="s">
        <v>693</v>
      </c>
      <c r="C134" s="116" t="s">
        <v>695</v>
      </c>
      <c r="D134" s="124" t="s">
        <v>644</v>
      </c>
      <c r="E134" s="118"/>
      <c r="F134" s="118"/>
      <c r="G134" s="81">
        <f>G135</f>
        <v>2200</v>
      </c>
      <c r="H134" s="81">
        <f>H135</f>
        <v>14989.15</v>
      </c>
      <c r="I134" s="81">
        <f>I135</f>
        <v>14653.09</v>
      </c>
    </row>
    <row r="135" spans="1:9" ht="18.75" customHeight="1">
      <c r="A135" s="114" t="s">
        <v>696</v>
      </c>
      <c r="B135" s="106" t="s">
        <v>697</v>
      </c>
      <c r="C135" s="114" t="s">
        <v>672</v>
      </c>
      <c r="D135" s="107" t="s">
        <v>644</v>
      </c>
      <c r="E135" s="114">
        <v>1</v>
      </c>
      <c r="F135" s="114"/>
      <c r="G135" s="115">
        <f>G136+G137+G138</f>
        <v>2200</v>
      </c>
      <c r="H135" s="115">
        <f>H136+H137+H138</f>
        <v>14989.15</v>
      </c>
      <c r="I135" s="115">
        <f>I136+I137+I138</f>
        <v>14653.09</v>
      </c>
    </row>
    <row r="136" spans="1:9" ht="27" customHeight="1">
      <c r="A136" s="105" t="s">
        <v>439</v>
      </c>
      <c r="B136" s="37" t="s">
        <v>769</v>
      </c>
      <c r="C136" s="105" t="s">
        <v>672</v>
      </c>
      <c r="D136" s="90" t="s">
        <v>644</v>
      </c>
      <c r="E136" s="105">
        <v>1</v>
      </c>
      <c r="F136" s="339" t="s">
        <v>1600</v>
      </c>
      <c r="G136" s="49">
        <v>0</v>
      </c>
      <c r="H136" s="49">
        <v>13726.01</v>
      </c>
      <c r="I136" s="49">
        <v>13389.95</v>
      </c>
    </row>
    <row r="137" spans="1:9" ht="27" customHeight="1">
      <c r="A137" s="105" t="s">
        <v>819</v>
      </c>
      <c r="B137" s="37" t="s">
        <v>1173</v>
      </c>
      <c r="C137" s="105" t="s">
        <v>672</v>
      </c>
      <c r="D137" s="90" t="s">
        <v>644</v>
      </c>
      <c r="E137" s="105">
        <v>1</v>
      </c>
      <c r="F137" s="339" t="s">
        <v>1549</v>
      </c>
      <c r="G137" s="49">
        <v>0</v>
      </c>
      <c r="H137" s="49">
        <v>627.66</v>
      </c>
      <c r="I137" s="49">
        <v>627.66</v>
      </c>
    </row>
    <row r="138" spans="1:9" ht="27" customHeight="1">
      <c r="A138" s="105" t="s">
        <v>820</v>
      </c>
      <c r="B138" s="37" t="s">
        <v>1174</v>
      </c>
      <c r="C138" s="105" t="s">
        <v>672</v>
      </c>
      <c r="D138" s="90" t="s">
        <v>644</v>
      </c>
      <c r="E138" s="105">
        <v>1</v>
      </c>
      <c r="F138" s="339"/>
      <c r="G138" s="49">
        <v>2200</v>
      </c>
      <c r="H138" s="49">
        <v>635.48</v>
      </c>
      <c r="I138" s="49">
        <v>635.48</v>
      </c>
    </row>
    <row r="139" spans="1:9" ht="38.25">
      <c r="A139" s="114" t="s">
        <v>1175</v>
      </c>
      <c r="B139" s="116" t="s">
        <v>1176</v>
      </c>
      <c r="C139" s="116" t="s">
        <v>695</v>
      </c>
      <c r="D139" s="124" t="s">
        <v>1177</v>
      </c>
      <c r="E139" s="118"/>
      <c r="F139" s="118"/>
      <c r="G139" s="81">
        <f>G140</f>
        <v>2000</v>
      </c>
      <c r="H139" s="81">
        <f>H140</f>
        <v>2350.98</v>
      </c>
      <c r="I139" s="81">
        <f>I140</f>
        <v>2350.98</v>
      </c>
    </row>
    <row r="140" spans="1:9" ht="15">
      <c r="A140" s="114" t="s">
        <v>1178</v>
      </c>
      <c r="B140" s="106" t="s">
        <v>1180</v>
      </c>
      <c r="C140" s="114" t="s">
        <v>672</v>
      </c>
      <c r="D140" s="107" t="s">
        <v>1177</v>
      </c>
      <c r="E140" s="114">
        <v>1</v>
      </c>
      <c r="F140" s="114"/>
      <c r="G140" s="115">
        <f>G141+G142</f>
        <v>2000</v>
      </c>
      <c r="H140" s="115">
        <f>H141+H142</f>
        <v>2350.98</v>
      </c>
      <c r="I140" s="115">
        <f>I141+I142</f>
        <v>2350.98</v>
      </c>
    </row>
    <row r="141" spans="1:9" ht="15">
      <c r="A141" s="105" t="s">
        <v>1179</v>
      </c>
      <c r="B141" s="37" t="s">
        <v>1181</v>
      </c>
      <c r="C141" s="105" t="s">
        <v>672</v>
      </c>
      <c r="D141" s="90" t="s">
        <v>1177</v>
      </c>
      <c r="E141" s="105">
        <v>1</v>
      </c>
      <c r="F141" s="105" t="s">
        <v>1547</v>
      </c>
      <c r="G141" s="49">
        <v>500</v>
      </c>
      <c r="H141" s="49">
        <v>506.57</v>
      </c>
      <c r="I141" s="49">
        <v>506.57</v>
      </c>
    </row>
    <row r="142" spans="1:9" ht="15">
      <c r="A142" s="105" t="s">
        <v>1182</v>
      </c>
      <c r="B142" s="37" t="s">
        <v>1183</v>
      </c>
      <c r="C142" s="105" t="s">
        <v>672</v>
      </c>
      <c r="D142" s="90" t="s">
        <v>1177</v>
      </c>
      <c r="E142" s="105">
        <v>1</v>
      </c>
      <c r="F142" s="105" t="s">
        <v>1548</v>
      </c>
      <c r="G142" s="49">
        <v>1500</v>
      </c>
      <c r="H142" s="49">
        <v>1844.41</v>
      </c>
      <c r="I142" s="49">
        <v>1844.41</v>
      </c>
    </row>
  </sheetData>
  <mergeCells count="4">
    <mergeCell ref="A13:A14"/>
    <mergeCell ref="B13:B14"/>
    <mergeCell ref="C13:C14"/>
    <mergeCell ref="A11:I11"/>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493"/>
  <sheetViews>
    <sheetView zoomScale="87" zoomScaleNormal="87" zoomScalePageLayoutView="75" workbookViewId="0" topLeftCell="A199">
      <selection activeCell="E423" sqref="E423"/>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11"/>
      <c r="B1" s="11"/>
      <c r="C1" s="11"/>
      <c r="D1" s="28" t="s">
        <v>86</v>
      </c>
      <c r="E1" s="11"/>
    </row>
    <row r="2" spans="1:5" ht="15">
      <c r="A2" s="11"/>
      <c r="B2" s="11"/>
      <c r="C2" s="11"/>
      <c r="D2" s="29" t="s">
        <v>106</v>
      </c>
      <c r="E2" s="11"/>
    </row>
    <row r="3" spans="1:5" ht="15">
      <c r="A3" s="11"/>
      <c r="B3" s="11"/>
      <c r="C3" s="11"/>
      <c r="D3" s="29" t="s">
        <v>107</v>
      </c>
      <c r="E3" s="11"/>
    </row>
    <row r="4" spans="1:5" ht="15">
      <c r="A4" s="11"/>
      <c r="B4" s="11"/>
      <c r="C4" s="11"/>
      <c r="D4" s="29" t="s">
        <v>108</v>
      </c>
      <c r="E4" s="11"/>
    </row>
    <row r="5" spans="1:5" ht="15">
      <c r="A5" s="11"/>
      <c r="B5" s="11"/>
      <c r="C5" s="11"/>
      <c r="D5" s="29" t="s">
        <v>109</v>
      </c>
      <c r="E5" s="11"/>
    </row>
    <row r="6" spans="1:5" ht="15">
      <c r="A6" s="11"/>
      <c r="B6" s="11"/>
      <c r="C6" s="11"/>
      <c r="D6" s="29" t="s">
        <v>110</v>
      </c>
      <c r="E6" s="11"/>
    </row>
    <row r="7" spans="1:5" ht="15">
      <c r="A7" s="11"/>
      <c r="B7" s="11"/>
      <c r="C7" s="11"/>
      <c r="D7" s="12"/>
      <c r="E7" s="11"/>
    </row>
    <row r="8" spans="1:5" ht="15">
      <c r="A8" s="11"/>
      <c r="B8" s="11"/>
      <c r="C8" s="11"/>
      <c r="D8" s="29" t="s">
        <v>81</v>
      </c>
      <c r="E8" s="11"/>
    </row>
    <row r="9" spans="1:5" ht="15">
      <c r="A9" s="11"/>
      <c r="B9" s="11"/>
      <c r="C9" s="11"/>
      <c r="D9" s="11"/>
      <c r="E9" s="11"/>
    </row>
    <row r="10" spans="1:5" ht="15">
      <c r="A10" s="11"/>
      <c r="B10" s="398" t="s">
        <v>699</v>
      </c>
      <c r="C10" s="398"/>
      <c r="D10" s="23"/>
      <c r="E10" s="23"/>
    </row>
    <row r="11" spans="1:5" ht="15">
      <c r="A11" s="11"/>
      <c r="B11" s="398" t="s">
        <v>698</v>
      </c>
      <c r="C11" s="398"/>
      <c r="D11" s="398"/>
      <c r="E11" s="398"/>
    </row>
    <row r="12" spans="1:5" ht="15">
      <c r="A12" s="11"/>
      <c r="B12" s="398" t="s">
        <v>1190</v>
      </c>
      <c r="C12" s="380"/>
      <c r="D12" s="11"/>
      <c r="E12" s="11"/>
    </row>
    <row r="13" spans="1:5" ht="15">
      <c r="A13" s="11"/>
      <c r="B13" s="113"/>
      <c r="C13" s="112"/>
      <c r="D13" s="11"/>
      <c r="E13" s="11"/>
    </row>
    <row r="14" spans="1:5" ht="15">
      <c r="A14" s="25"/>
      <c r="B14" s="25"/>
      <c r="C14" s="25"/>
      <c r="D14" s="25"/>
      <c r="E14" s="25" t="s">
        <v>8</v>
      </c>
    </row>
    <row r="15" spans="1:5" ht="15">
      <c r="A15" s="27" t="s">
        <v>11</v>
      </c>
      <c r="B15" s="27" t="s">
        <v>35</v>
      </c>
      <c r="C15" s="27" t="s">
        <v>7</v>
      </c>
      <c r="D15" s="95" t="s">
        <v>36</v>
      </c>
      <c r="E15" s="33" t="s">
        <v>14</v>
      </c>
    </row>
    <row r="16" spans="1:5" ht="15">
      <c r="A16" s="96">
        <v>1</v>
      </c>
      <c r="B16" s="96">
        <v>2</v>
      </c>
      <c r="C16" s="27">
        <v>3</v>
      </c>
      <c r="D16" s="97">
        <v>4</v>
      </c>
      <c r="E16" s="98">
        <v>5</v>
      </c>
    </row>
    <row r="17" spans="1:7" ht="15">
      <c r="A17" s="423"/>
      <c r="B17" s="426" t="s">
        <v>112</v>
      </c>
      <c r="C17" s="106" t="s">
        <v>60</v>
      </c>
      <c r="D17" s="176">
        <f>D18+D19+D20+D22</f>
        <v>2003107.519</v>
      </c>
      <c r="E17" s="176">
        <f>E18+E19+E20+E22</f>
        <v>1876704.5099999998</v>
      </c>
      <c r="F17" s="36"/>
      <c r="G17" s="36"/>
    </row>
    <row r="18" spans="1:7" ht="30.75" customHeight="1">
      <c r="A18" s="424"/>
      <c r="B18" s="427"/>
      <c r="C18" s="106" t="s">
        <v>701</v>
      </c>
      <c r="D18" s="181">
        <f aca="true" t="shared" si="0" ref="D18:E20">D25+D175+D275+D504+D574+D624+D904+D990+D1050+D1140+D1201+D1271+D1301+D1405+D1455</f>
        <v>852857.2899999999</v>
      </c>
      <c r="E18" s="181">
        <f t="shared" si="0"/>
        <v>832666.5999999999</v>
      </c>
      <c r="F18" s="36"/>
      <c r="G18" s="36"/>
    </row>
    <row r="19" spans="1:7" ht="15">
      <c r="A19" s="424"/>
      <c r="B19" s="427"/>
      <c r="C19" s="106" t="s">
        <v>105</v>
      </c>
      <c r="D19" s="181">
        <f t="shared" si="0"/>
        <v>88108.81999999999</v>
      </c>
      <c r="E19" s="181">
        <f t="shared" si="0"/>
        <v>88086.24</v>
      </c>
      <c r="G19" s="36"/>
    </row>
    <row r="20" spans="1:7" ht="15">
      <c r="A20" s="424"/>
      <c r="B20" s="427"/>
      <c r="C20" s="106" t="s">
        <v>223</v>
      </c>
      <c r="D20" s="181">
        <f t="shared" si="0"/>
        <v>894933.3990000001</v>
      </c>
      <c r="E20" s="181">
        <f t="shared" si="0"/>
        <v>789499.03</v>
      </c>
      <c r="G20" s="36"/>
    </row>
    <row r="21" spans="1:7" ht="15">
      <c r="A21" s="424"/>
      <c r="B21" s="427"/>
      <c r="C21" s="106" t="s">
        <v>102</v>
      </c>
      <c r="D21" s="137"/>
      <c r="E21" s="137"/>
      <c r="G21" s="36"/>
    </row>
    <row r="22" spans="1:7" ht="66.75" customHeight="1">
      <c r="A22" s="424"/>
      <c r="B22" s="427"/>
      <c r="C22" s="106" t="s">
        <v>1185</v>
      </c>
      <c r="D22" s="181">
        <f>D32+D182+D292+D511+D581+D631+D913+D997+D1057+D1148+D1208+D1278+D1312+D1412+D1462</f>
        <v>167208.00999999998</v>
      </c>
      <c r="E22" s="181">
        <f>E32+E182+E292+E511+E581+E631+E913+E997+E1057+E1148+E1208+E1278+E1312+E1412+E1462</f>
        <v>166452.63999999998</v>
      </c>
      <c r="F22" s="36"/>
      <c r="G22" s="36"/>
    </row>
    <row r="23" spans="1:5" ht="18" customHeight="1">
      <c r="A23" s="425"/>
      <c r="B23" s="428"/>
      <c r="C23" s="106" t="s">
        <v>1184</v>
      </c>
      <c r="D23" s="181">
        <f>D33+D183+D293+D512+D582+D632+D914+D998+D1058+D1149+D1209+D1279+D1313+D1413+D1463</f>
        <v>0</v>
      </c>
      <c r="E23" s="181">
        <f>E33+E183+E293+E512+E582+E632+E914+E998+E1058+E1149+E1209+E1279+E1313+E1413+E1463</f>
        <v>4.95</v>
      </c>
    </row>
    <row r="24" spans="1:6" ht="15">
      <c r="A24" s="384" t="s">
        <v>0</v>
      </c>
      <c r="B24" s="387" t="s">
        <v>702</v>
      </c>
      <c r="C24" s="148" t="s">
        <v>60</v>
      </c>
      <c r="D24" s="177">
        <f>D25+D26+D27+D32</f>
        <v>753056.369</v>
      </c>
      <c r="E24" s="177">
        <f>E25+E26+E27+E32</f>
        <v>726876.05</v>
      </c>
      <c r="F24" s="36"/>
    </row>
    <row r="25" spans="1:5" ht="15">
      <c r="A25" s="385"/>
      <c r="B25" s="388"/>
      <c r="C25" s="148" t="s">
        <v>9</v>
      </c>
      <c r="D25" s="177">
        <f aca="true" t="shared" si="1" ref="D25:E27">D35+D125+D145</f>
        <v>354691.43</v>
      </c>
      <c r="E25" s="177">
        <f t="shared" si="1"/>
        <v>350879.34</v>
      </c>
    </row>
    <row r="26" spans="1:5" ht="15">
      <c r="A26" s="385"/>
      <c r="B26" s="388"/>
      <c r="C26" s="148" t="s">
        <v>105</v>
      </c>
      <c r="D26" s="177">
        <f t="shared" si="1"/>
        <v>0</v>
      </c>
      <c r="E26" s="177">
        <f t="shared" si="1"/>
        <v>0</v>
      </c>
    </row>
    <row r="27" spans="1:5" ht="15">
      <c r="A27" s="385"/>
      <c r="B27" s="388"/>
      <c r="C27" s="148" t="s">
        <v>10</v>
      </c>
      <c r="D27" s="177">
        <f t="shared" si="1"/>
        <v>366538.22899999993</v>
      </c>
      <c r="E27" s="177">
        <f t="shared" si="1"/>
        <v>344433.49</v>
      </c>
    </row>
    <row r="28" spans="1:5" ht="15">
      <c r="A28" s="385"/>
      <c r="B28" s="388"/>
      <c r="C28" s="148" t="s">
        <v>102</v>
      </c>
      <c r="D28" s="138"/>
      <c r="E28" s="138"/>
    </row>
    <row r="29" spans="1:5" ht="15">
      <c r="A29" s="385"/>
      <c r="B29" s="388"/>
      <c r="C29" s="148" t="s">
        <v>103</v>
      </c>
      <c r="D29" s="177">
        <f aca="true" t="shared" si="2" ref="D29:E33">D39+D129+D149</f>
        <v>681085.44</v>
      </c>
      <c r="E29" s="343">
        <f t="shared" si="2"/>
        <v>655283.26</v>
      </c>
    </row>
    <row r="30" spans="1:5" ht="15">
      <c r="A30" s="385"/>
      <c r="B30" s="388"/>
      <c r="C30" s="148" t="s">
        <v>104</v>
      </c>
      <c r="D30" s="177">
        <f t="shared" si="2"/>
        <v>20460.42</v>
      </c>
      <c r="E30" s="343">
        <f t="shared" si="2"/>
        <v>20459.67</v>
      </c>
    </row>
    <row r="31" spans="1:5" ht="15">
      <c r="A31" s="385"/>
      <c r="B31" s="388"/>
      <c r="C31" s="148" t="s">
        <v>914</v>
      </c>
      <c r="D31" s="177">
        <f t="shared" si="2"/>
        <v>19683.8</v>
      </c>
      <c r="E31" s="177">
        <f t="shared" si="2"/>
        <v>19569.9</v>
      </c>
    </row>
    <row r="32" spans="1:5" ht="13.5" customHeight="1">
      <c r="A32" s="385"/>
      <c r="B32" s="388"/>
      <c r="C32" s="148" t="s">
        <v>113</v>
      </c>
      <c r="D32" s="177">
        <f t="shared" si="2"/>
        <v>31826.71</v>
      </c>
      <c r="E32" s="177">
        <f t="shared" si="2"/>
        <v>31563.219999999998</v>
      </c>
    </row>
    <row r="33" spans="1:5" ht="15" customHeight="1">
      <c r="A33" s="386"/>
      <c r="B33" s="389"/>
      <c r="C33" s="148" t="s">
        <v>1184</v>
      </c>
      <c r="D33" s="177">
        <f t="shared" si="2"/>
        <v>0</v>
      </c>
      <c r="E33" s="177">
        <f t="shared" si="2"/>
        <v>0</v>
      </c>
    </row>
    <row r="34" spans="1:5" ht="15">
      <c r="A34" s="426" t="s">
        <v>1</v>
      </c>
      <c r="B34" s="426" t="s">
        <v>703</v>
      </c>
      <c r="C34" s="38" t="s">
        <v>60</v>
      </c>
      <c r="D34" s="175">
        <f>D35+D36+D37+D42</f>
        <v>718694.4789999998</v>
      </c>
      <c r="E34" s="175">
        <f>E35+E36+E37+E42</f>
        <v>692715.51</v>
      </c>
    </row>
    <row r="35" spans="1:5" ht="15">
      <c r="A35" s="382"/>
      <c r="B35" s="382"/>
      <c r="C35" s="38" t="s">
        <v>9</v>
      </c>
      <c r="D35" s="175">
        <f>D45+D55+D65+D75+D85+D95+D105+D115</f>
        <v>335893.05</v>
      </c>
      <c r="E35" s="175">
        <f>E45+E55+E65+E75+E85+E95+E105+E115</f>
        <v>332212.79000000004</v>
      </c>
    </row>
    <row r="36" spans="1:5" ht="15">
      <c r="A36" s="382"/>
      <c r="B36" s="382"/>
      <c r="C36" s="38" t="s">
        <v>105</v>
      </c>
      <c r="D36" s="175">
        <f aca="true" t="shared" si="3" ref="D36:E43">D46+D56+D66+D76+D86+D96+D106+D116</f>
        <v>0</v>
      </c>
      <c r="E36" s="175">
        <f t="shared" si="3"/>
        <v>0</v>
      </c>
    </row>
    <row r="37" spans="1:5" ht="15">
      <c r="A37" s="382"/>
      <c r="B37" s="382"/>
      <c r="C37" s="38" t="s">
        <v>10</v>
      </c>
      <c r="D37" s="175">
        <f t="shared" si="3"/>
        <v>350974.7189999999</v>
      </c>
      <c r="E37" s="175">
        <f t="shared" si="3"/>
        <v>328939.5</v>
      </c>
    </row>
    <row r="38" spans="1:5" ht="15">
      <c r="A38" s="382"/>
      <c r="B38" s="382"/>
      <c r="C38" s="38" t="s">
        <v>102</v>
      </c>
      <c r="D38" s="175"/>
      <c r="E38" s="175"/>
    </row>
    <row r="39" spans="1:5" ht="15">
      <c r="A39" s="382"/>
      <c r="B39" s="382"/>
      <c r="C39" s="38" t="s">
        <v>103</v>
      </c>
      <c r="D39" s="175">
        <f t="shared" si="3"/>
        <v>646723.5499999999</v>
      </c>
      <c r="E39" s="175">
        <f>E49+E59+E69+E79+E89+E99+E109+E119</f>
        <v>621122.72</v>
      </c>
    </row>
    <row r="40" spans="1:5" ht="15">
      <c r="A40" s="382"/>
      <c r="B40" s="382"/>
      <c r="C40" s="38" t="s">
        <v>104</v>
      </c>
      <c r="D40" s="175">
        <f t="shared" si="3"/>
        <v>20460.42</v>
      </c>
      <c r="E40" s="175">
        <f>E50+E60+E70+E80+E90+E100+E110+E120</f>
        <v>20459.67</v>
      </c>
    </row>
    <row r="41" spans="1:5" ht="15">
      <c r="A41" s="382"/>
      <c r="B41" s="382"/>
      <c r="C41" s="38" t="s">
        <v>914</v>
      </c>
      <c r="D41" s="175">
        <f t="shared" si="3"/>
        <v>19683.8</v>
      </c>
      <c r="E41" s="175">
        <f>E51+E61+E71+E81+E91+E101+E111+E121</f>
        <v>19569.9</v>
      </c>
    </row>
    <row r="42" spans="1:5" ht="15">
      <c r="A42" s="382"/>
      <c r="B42" s="382"/>
      <c r="C42" s="38" t="s">
        <v>113</v>
      </c>
      <c r="D42" s="175">
        <f t="shared" si="3"/>
        <v>31826.71</v>
      </c>
      <c r="E42" s="175">
        <f>E52+E62+E72+E82+E92+E102+E112+E122</f>
        <v>31563.219999999998</v>
      </c>
    </row>
    <row r="43" spans="1:5" ht="13.5" customHeight="1">
      <c r="A43" s="383"/>
      <c r="B43" s="383"/>
      <c r="C43" s="38" t="s">
        <v>1184</v>
      </c>
      <c r="D43" s="175">
        <f t="shared" si="3"/>
        <v>0</v>
      </c>
      <c r="E43" s="175">
        <f>E53+E63+E73+E83+E93+E103+E113+E123</f>
        <v>0</v>
      </c>
    </row>
    <row r="44" spans="1:5" ht="15">
      <c r="A44" s="429" t="s">
        <v>15</v>
      </c>
      <c r="B44" s="429" t="s">
        <v>704</v>
      </c>
      <c r="C44" s="39" t="s">
        <v>60</v>
      </c>
      <c r="D44" s="65">
        <f>D45+D46+D47+D52</f>
        <v>230022.41</v>
      </c>
      <c r="E44" s="65">
        <f>E45+E46+E47+E52</f>
        <v>229037.91</v>
      </c>
    </row>
    <row r="45" spans="1:5" ht="13.5" customHeight="1">
      <c r="A45" s="430"/>
      <c r="B45" s="382"/>
      <c r="C45" s="39" t="s">
        <v>9</v>
      </c>
      <c r="D45" s="65">
        <v>127984.27</v>
      </c>
      <c r="E45" s="65">
        <v>127258.65</v>
      </c>
    </row>
    <row r="46" spans="1:5" ht="15">
      <c r="A46" s="430"/>
      <c r="B46" s="382"/>
      <c r="C46" s="39" t="s">
        <v>105</v>
      </c>
      <c r="D46" s="65">
        <v>0</v>
      </c>
      <c r="E46" s="65">
        <v>0</v>
      </c>
    </row>
    <row r="47" spans="1:5" ht="15">
      <c r="A47" s="430"/>
      <c r="B47" s="382"/>
      <c r="C47" s="39" t="s">
        <v>10</v>
      </c>
      <c r="D47" s="65">
        <v>89121.56</v>
      </c>
      <c r="E47" s="65">
        <v>89118</v>
      </c>
    </row>
    <row r="48" spans="1:5" ht="15">
      <c r="A48" s="430"/>
      <c r="B48" s="382"/>
      <c r="C48" s="39" t="s">
        <v>102</v>
      </c>
      <c r="D48" s="139"/>
      <c r="E48" s="139"/>
    </row>
    <row r="49" spans="1:5" ht="15">
      <c r="A49" s="430"/>
      <c r="B49" s="382"/>
      <c r="C49" s="39" t="s">
        <v>103</v>
      </c>
      <c r="D49" s="65">
        <v>208090.08</v>
      </c>
      <c r="E49" s="65">
        <v>207360.9</v>
      </c>
    </row>
    <row r="50" spans="1:5" ht="15">
      <c r="A50" s="430"/>
      <c r="B50" s="382"/>
      <c r="C50" s="39" t="s">
        <v>104</v>
      </c>
      <c r="D50" s="65">
        <v>0</v>
      </c>
      <c r="E50" s="65">
        <v>0</v>
      </c>
    </row>
    <row r="51" spans="1:5" ht="15">
      <c r="A51" s="430"/>
      <c r="B51" s="382"/>
      <c r="C51" s="39" t="s">
        <v>914</v>
      </c>
      <c r="D51" s="65">
        <v>9015.75</v>
      </c>
      <c r="E51" s="65">
        <v>9015.75</v>
      </c>
    </row>
    <row r="52" spans="1:5" ht="16.5" customHeight="1">
      <c r="A52" s="430"/>
      <c r="B52" s="382"/>
      <c r="C52" s="39" t="s">
        <v>113</v>
      </c>
      <c r="D52" s="34">
        <v>12916.58</v>
      </c>
      <c r="E52" s="34">
        <v>12661.26</v>
      </c>
    </row>
    <row r="53" spans="1:5" ht="15.75" customHeight="1">
      <c r="A53" s="431"/>
      <c r="B53" s="383"/>
      <c r="C53" s="39" t="s">
        <v>1184</v>
      </c>
      <c r="D53" s="65">
        <v>0</v>
      </c>
      <c r="E53" s="65">
        <v>0</v>
      </c>
    </row>
    <row r="54" spans="1:5" ht="15">
      <c r="A54" s="429" t="s">
        <v>17</v>
      </c>
      <c r="B54" s="429" t="s">
        <v>705</v>
      </c>
      <c r="C54" s="39" t="s">
        <v>60</v>
      </c>
      <c r="D54" s="174">
        <f>D55+D56+D57+D62</f>
        <v>401802.14</v>
      </c>
      <c r="E54" s="173">
        <f>E55+E56+E57+E62</f>
        <v>399632.9</v>
      </c>
    </row>
    <row r="55" spans="1:5" ht="16.5" customHeight="1">
      <c r="A55" s="382"/>
      <c r="B55" s="382"/>
      <c r="C55" s="39" t="s">
        <v>9</v>
      </c>
      <c r="D55" s="97">
        <v>152331.24</v>
      </c>
      <c r="E55" s="173">
        <v>150622</v>
      </c>
    </row>
    <row r="56" spans="1:5" ht="15">
      <c r="A56" s="382"/>
      <c r="B56" s="382"/>
      <c r="C56" s="39" t="s">
        <v>105</v>
      </c>
      <c r="D56" s="174">
        <v>0</v>
      </c>
      <c r="E56" s="173">
        <v>0</v>
      </c>
    </row>
    <row r="57" spans="1:5" ht="15">
      <c r="A57" s="382"/>
      <c r="B57" s="382"/>
      <c r="C57" s="39" t="s">
        <v>10</v>
      </c>
      <c r="D57" s="174">
        <v>236930.41</v>
      </c>
      <c r="E57" s="173">
        <v>236470.41</v>
      </c>
    </row>
    <row r="58" spans="1:5" ht="15">
      <c r="A58" s="382"/>
      <c r="B58" s="382"/>
      <c r="C58" s="39" t="s">
        <v>102</v>
      </c>
      <c r="D58" s="99"/>
      <c r="E58" s="100"/>
    </row>
    <row r="59" spans="1:5" ht="15">
      <c r="A59" s="382"/>
      <c r="B59" s="382"/>
      <c r="C59" s="39" t="s">
        <v>103</v>
      </c>
      <c r="D59" s="174">
        <v>379993.6</v>
      </c>
      <c r="E59" s="341">
        <v>377829.76</v>
      </c>
    </row>
    <row r="60" spans="1:5" ht="15">
      <c r="A60" s="382"/>
      <c r="B60" s="382"/>
      <c r="C60" s="39" t="s">
        <v>104</v>
      </c>
      <c r="D60" s="183">
        <v>0</v>
      </c>
      <c r="E60" s="173">
        <v>0</v>
      </c>
    </row>
    <row r="61" spans="1:5" ht="15">
      <c r="A61" s="382"/>
      <c r="B61" s="382"/>
      <c r="C61" s="39" t="s">
        <v>914</v>
      </c>
      <c r="D61" s="183">
        <v>9268.05</v>
      </c>
      <c r="E61" s="173">
        <v>9262.65</v>
      </c>
    </row>
    <row r="62" spans="1:5" ht="15">
      <c r="A62" s="382"/>
      <c r="B62" s="382"/>
      <c r="C62" s="39" t="s">
        <v>113</v>
      </c>
      <c r="D62" s="183">
        <v>12540.49</v>
      </c>
      <c r="E62" s="173">
        <v>12540.49</v>
      </c>
    </row>
    <row r="63" spans="1:5" ht="13.5" customHeight="1">
      <c r="A63" s="383"/>
      <c r="B63" s="383"/>
      <c r="C63" s="39" t="s">
        <v>1184</v>
      </c>
      <c r="D63" s="183">
        <v>0</v>
      </c>
      <c r="E63" s="173">
        <v>0</v>
      </c>
    </row>
    <row r="64" spans="1:5" ht="15">
      <c r="A64" s="429" t="s">
        <v>18</v>
      </c>
      <c r="B64" s="429" t="s">
        <v>706</v>
      </c>
      <c r="C64" s="39" t="s">
        <v>60</v>
      </c>
      <c r="D64" s="174">
        <f>D65+D66+D67+D72</f>
        <v>46172.46</v>
      </c>
      <c r="E64" s="173">
        <f>E65+E66+E67+E72</f>
        <v>46042.77</v>
      </c>
    </row>
    <row r="65" spans="1:5" ht="15">
      <c r="A65" s="382"/>
      <c r="B65" s="382"/>
      <c r="C65" s="39" t="s">
        <v>9</v>
      </c>
      <c r="D65" s="97">
        <v>45544.2</v>
      </c>
      <c r="E65" s="173">
        <v>45434.43</v>
      </c>
    </row>
    <row r="66" spans="1:5" ht="15">
      <c r="A66" s="382"/>
      <c r="B66" s="382"/>
      <c r="C66" s="39" t="s">
        <v>105</v>
      </c>
      <c r="D66" s="174">
        <v>0</v>
      </c>
      <c r="E66" s="173">
        <v>0</v>
      </c>
    </row>
    <row r="67" spans="1:5" ht="15">
      <c r="A67" s="382"/>
      <c r="B67" s="382"/>
      <c r="C67" s="39" t="s">
        <v>10</v>
      </c>
      <c r="D67" s="174">
        <v>210.91</v>
      </c>
      <c r="E67" s="173">
        <v>190.99</v>
      </c>
    </row>
    <row r="68" spans="1:5" ht="15">
      <c r="A68" s="382"/>
      <c r="B68" s="382"/>
      <c r="C68" s="39" t="s">
        <v>102</v>
      </c>
      <c r="D68" s="99"/>
      <c r="E68" s="341"/>
    </row>
    <row r="69" spans="1:5" ht="15">
      <c r="A69" s="382"/>
      <c r="B69" s="382"/>
      <c r="C69" s="39" t="s">
        <v>103</v>
      </c>
      <c r="D69" s="97">
        <v>23894.69</v>
      </c>
      <c r="E69" s="344">
        <v>23874.25</v>
      </c>
    </row>
    <row r="70" spans="1:5" ht="15">
      <c r="A70" s="382"/>
      <c r="B70" s="382"/>
      <c r="C70" s="39" t="s">
        <v>104</v>
      </c>
      <c r="D70" s="174">
        <v>20460.42</v>
      </c>
      <c r="E70" s="344">
        <v>20459.67</v>
      </c>
    </row>
    <row r="71" spans="1:5" ht="15">
      <c r="A71" s="382"/>
      <c r="B71" s="382"/>
      <c r="C71" s="39" t="s">
        <v>914</v>
      </c>
      <c r="D71" s="174">
        <v>1400</v>
      </c>
      <c r="E71" s="344">
        <v>1291.5</v>
      </c>
    </row>
    <row r="72" spans="1:5" ht="15">
      <c r="A72" s="382"/>
      <c r="B72" s="382"/>
      <c r="C72" s="39" t="s">
        <v>113</v>
      </c>
      <c r="D72" s="174">
        <v>417.35</v>
      </c>
      <c r="E72" s="344">
        <v>417.35</v>
      </c>
    </row>
    <row r="73" spans="1:5" ht="15.75" customHeight="1">
      <c r="A73" s="383"/>
      <c r="B73" s="383"/>
      <c r="C73" s="39" t="s">
        <v>1184</v>
      </c>
      <c r="D73" s="183">
        <v>0</v>
      </c>
      <c r="E73" s="173">
        <v>0</v>
      </c>
    </row>
    <row r="74" spans="1:5" ht="15">
      <c r="A74" s="429" t="s">
        <v>114</v>
      </c>
      <c r="B74" s="429" t="s">
        <v>707</v>
      </c>
      <c r="C74" s="39" t="s">
        <v>60</v>
      </c>
      <c r="D74" s="174">
        <f>D75+D76+D77+D82</f>
        <v>13794.95</v>
      </c>
      <c r="E74" s="173">
        <f>E75+E76+E77+E82</f>
        <v>13786.779999999999</v>
      </c>
    </row>
    <row r="75" spans="1:5" ht="15">
      <c r="A75" s="382"/>
      <c r="B75" s="382"/>
      <c r="C75" s="39" t="s">
        <v>9</v>
      </c>
      <c r="D75" s="97">
        <v>7842.66</v>
      </c>
      <c r="E75" s="172">
        <v>7842.66</v>
      </c>
    </row>
    <row r="76" spans="1:5" ht="15">
      <c r="A76" s="382"/>
      <c r="B76" s="382"/>
      <c r="C76" s="39" t="s">
        <v>105</v>
      </c>
      <c r="D76" s="174">
        <v>0</v>
      </c>
      <c r="E76" s="173">
        <v>0</v>
      </c>
    </row>
    <row r="77" spans="1:5" ht="15">
      <c r="A77" s="382"/>
      <c r="B77" s="382"/>
      <c r="C77" s="39" t="s">
        <v>10</v>
      </c>
      <c r="D77" s="174">
        <v>0</v>
      </c>
      <c r="E77" s="173">
        <v>0</v>
      </c>
    </row>
    <row r="78" spans="1:5" ht="15">
      <c r="A78" s="382"/>
      <c r="B78" s="382"/>
      <c r="C78" s="39" t="s">
        <v>102</v>
      </c>
      <c r="D78" s="99"/>
      <c r="E78" s="100"/>
    </row>
    <row r="79" spans="1:5" ht="15">
      <c r="A79" s="382"/>
      <c r="B79" s="382"/>
      <c r="C79" s="39" t="s">
        <v>103</v>
      </c>
      <c r="D79" s="97">
        <v>7842.66</v>
      </c>
      <c r="E79" s="341">
        <v>7842.66</v>
      </c>
    </row>
    <row r="80" spans="1:5" ht="15">
      <c r="A80" s="382"/>
      <c r="B80" s="382"/>
      <c r="C80" s="39" t="s">
        <v>104</v>
      </c>
      <c r="D80" s="174">
        <v>0</v>
      </c>
      <c r="E80" s="173">
        <v>0</v>
      </c>
    </row>
    <row r="81" spans="1:5" ht="15">
      <c r="A81" s="382"/>
      <c r="B81" s="382"/>
      <c r="C81" s="39" t="s">
        <v>914</v>
      </c>
      <c r="D81" s="174">
        <v>0</v>
      </c>
      <c r="E81" s="173">
        <v>0</v>
      </c>
    </row>
    <row r="82" spans="1:5" ht="15">
      <c r="A82" s="382"/>
      <c r="B82" s="382"/>
      <c r="C82" s="39" t="s">
        <v>113</v>
      </c>
      <c r="D82" s="174">
        <v>5952.29</v>
      </c>
      <c r="E82" s="173">
        <v>5944.12</v>
      </c>
    </row>
    <row r="83" spans="1:5" ht="16.5" customHeight="1">
      <c r="A83" s="383"/>
      <c r="B83" s="383"/>
      <c r="C83" s="39" t="s">
        <v>1184</v>
      </c>
      <c r="D83" s="183">
        <v>0</v>
      </c>
      <c r="E83" s="173">
        <v>0</v>
      </c>
    </row>
    <row r="84" spans="1:5" ht="15">
      <c r="A84" s="429" t="s">
        <v>115</v>
      </c>
      <c r="B84" s="429" t="s">
        <v>708</v>
      </c>
      <c r="C84" s="39" t="s">
        <v>60</v>
      </c>
      <c r="D84" s="174">
        <f>D85+D86+D87</f>
        <v>874.57</v>
      </c>
      <c r="E84" s="173">
        <f>E85+E86+E87</f>
        <v>873.32</v>
      </c>
    </row>
    <row r="85" spans="1:5" ht="15">
      <c r="A85" s="382"/>
      <c r="B85" s="382"/>
      <c r="C85" s="39" t="s">
        <v>9</v>
      </c>
      <c r="D85" s="174">
        <v>874.57</v>
      </c>
      <c r="E85" s="173">
        <v>873.32</v>
      </c>
    </row>
    <row r="86" spans="1:5" ht="15">
      <c r="A86" s="382"/>
      <c r="B86" s="382"/>
      <c r="C86" s="39" t="s">
        <v>105</v>
      </c>
      <c r="D86" s="174">
        <v>0</v>
      </c>
      <c r="E86" s="173">
        <v>0</v>
      </c>
    </row>
    <row r="87" spans="1:5" ht="15">
      <c r="A87" s="382"/>
      <c r="B87" s="382"/>
      <c r="C87" s="39" t="s">
        <v>10</v>
      </c>
      <c r="D87" s="174">
        <v>0</v>
      </c>
      <c r="E87" s="173">
        <v>0</v>
      </c>
    </row>
    <row r="88" spans="1:5" ht="15">
      <c r="A88" s="382"/>
      <c r="B88" s="382"/>
      <c r="C88" s="39" t="s">
        <v>102</v>
      </c>
      <c r="D88" s="99"/>
      <c r="E88" s="100"/>
    </row>
    <row r="89" spans="1:5" ht="15">
      <c r="A89" s="382"/>
      <c r="B89" s="382"/>
      <c r="C89" s="39" t="s">
        <v>103</v>
      </c>
      <c r="D89" s="174">
        <v>874.57</v>
      </c>
      <c r="E89" s="173">
        <v>873.32</v>
      </c>
    </row>
    <row r="90" spans="1:5" ht="15">
      <c r="A90" s="382"/>
      <c r="B90" s="382"/>
      <c r="C90" s="39" t="s">
        <v>104</v>
      </c>
      <c r="D90" s="174">
        <v>0</v>
      </c>
      <c r="E90" s="173">
        <v>0</v>
      </c>
    </row>
    <row r="91" spans="1:5" ht="15">
      <c r="A91" s="382"/>
      <c r="B91" s="382"/>
      <c r="C91" s="39" t="s">
        <v>914</v>
      </c>
      <c r="D91" s="174">
        <v>0</v>
      </c>
      <c r="E91" s="173">
        <v>0</v>
      </c>
    </row>
    <row r="92" spans="1:5" ht="15">
      <c r="A92" s="382"/>
      <c r="B92" s="382"/>
      <c r="C92" s="39" t="s">
        <v>113</v>
      </c>
      <c r="D92" s="174">
        <v>0</v>
      </c>
      <c r="E92" s="173">
        <v>0</v>
      </c>
    </row>
    <row r="93" spans="1:5" ht="15" customHeight="1">
      <c r="A93" s="383"/>
      <c r="B93" s="383"/>
      <c r="C93" s="39" t="s">
        <v>1184</v>
      </c>
      <c r="D93" s="183">
        <v>0</v>
      </c>
      <c r="E93" s="173">
        <v>0</v>
      </c>
    </row>
    <row r="94" spans="1:5" ht="15" customHeight="1">
      <c r="A94" s="381" t="s">
        <v>1161</v>
      </c>
      <c r="B94" s="429" t="s">
        <v>1186</v>
      </c>
      <c r="C94" s="39" t="s">
        <v>60</v>
      </c>
      <c r="D94" s="174">
        <f>D95+D97</f>
        <v>22686.04</v>
      </c>
      <c r="E94" s="173">
        <f>E95+E97</f>
        <v>0</v>
      </c>
    </row>
    <row r="95" spans="1:5" ht="15" customHeight="1">
      <c r="A95" s="433"/>
      <c r="B95" s="382"/>
      <c r="C95" s="39" t="s">
        <v>9</v>
      </c>
      <c r="D95" s="174">
        <v>1134.3</v>
      </c>
      <c r="E95" s="173">
        <v>0</v>
      </c>
    </row>
    <row r="96" spans="1:5" ht="15" customHeight="1">
      <c r="A96" s="433"/>
      <c r="B96" s="382"/>
      <c r="C96" s="39" t="s">
        <v>105</v>
      </c>
      <c r="D96" s="174">
        <v>0</v>
      </c>
      <c r="E96" s="173">
        <v>0</v>
      </c>
    </row>
    <row r="97" spans="1:5" ht="15" customHeight="1">
      <c r="A97" s="433"/>
      <c r="B97" s="382"/>
      <c r="C97" s="39" t="s">
        <v>10</v>
      </c>
      <c r="D97" s="174">
        <v>21551.74</v>
      </c>
      <c r="E97" s="173">
        <v>0</v>
      </c>
    </row>
    <row r="98" spans="1:5" ht="15" customHeight="1">
      <c r="A98" s="433"/>
      <c r="B98" s="382"/>
      <c r="C98" s="39" t="s">
        <v>102</v>
      </c>
      <c r="D98" s="141"/>
      <c r="E98" s="140"/>
    </row>
    <row r="99" spans="1:5" ht="15" customHeight="1">
      <c r="A99" s="433"/>
      <c r="B99" s="382"/>
      <c r="C99" s="39" t="s">
        <v>103</v>
      </c>
      <c r="D99" s="174">
        <v>22686.04</v>
      </c>
      <c r="E99" s="173">
        <v>0</v>
      </c>
    </row>
    <row r="100" spans="1:5" ht="15" customHeight="1">
      <c r="A100" s="433"/>
      <c r="B100" s="382"/>
      <c r="C100" s="39" t="s">
        <v>104</v>
      </c>
      <c r="D100" s="174">
        <v>0</v>
      </c>
      <c r="E100" s="173">
        <v>0</v>
      </c>
    </row>
    <row r="101" spans="1:5" ht="15" customHeight="1">
      <c r="A101" s="433"/>
      <c r="B101" s="382"/>
      <c r="C101" s="39" t="s">
        <v>914</v>
      </c>
      <c r="D101" s="174">
        <v>0</v>
      </c>
      <c r="E101" s="173">
        <v>0</v>
      </c>
    </row>
    <row r="102" spans="1:5" ht="15" customHeight="1">
      <c r="A102" s="433"/>
      <c r="B102" s="382"/>
      <c r="C102" s="39" t="s">
        <v>113</v>
      </c>
      <c r="D102" s="174">
        <v>0</v>
      </c>
      <c r="E102" s="173">
        <v>0</v>
      </c>
    </row>
    <row r="103" spans="1:5" ht="15" customHeight="1">
      <c r="A103" s="434"/>
      <c r="B103" s="383"/>
      <c r="C103" s="39" t="s">
        <v>1184</v>
      </c>
      <c r="D103" s="183">
        <v>0</v>
      </c>
      <c r="E103" s="173">
        <v>0</v>
      </c>
    </row>
    <row r="104" spans="1:5" ht="15" customHeight="1">
      <c r="A104" s="381" t="s">
        <v>1163</v>
      </c>
      <c r="B104" s="429" t="s">
        <v>1187</v>
      </c>
      <c r="C104" s="39" t="s">
        <v>60</v>
      </c>
      <c r="D104" s="174">
        <f>D105+D107</f>
        <v>1112.299</v>
      </c>
      <c r="E104" s="173">
        <f>E105+E107</f>
        <v>1112.22</v>
      </c>
    </row>
    <row r="105" spans="1:5" ht="15" customHeight="1">
      <c r="A105" s="433"/>
      <c r="B105" s="382"/>
      <c r="C105" s="39" t="s">
        <v>9</v>
      </c>
      <c r="D105" s="174">
        <v>55.61</v>
      </c>
      <c r="E105" s="173">
        <v>55.53</v>
      </c>
    </row>
    <row r="106" spans="1:5" ht="15" customHeight="1">
      <c r="A106" s="433"/>
      <c r="B106" s="382"/>
      <c r="C106" s="39" t="s">
        <v>105</v>
      </c>
      <c r="D106" s="174">
        <v>0</v>
      </c>
      <c r="E106" s="173">
        <v>0</v>
      </c>
    </row>
    <row r="107" spans="1:5" ht="15" customHeight="1">
      <c r="A107" s="433"/>
      <c r="B107" s="382"/>
      <c r="C107" s="39" t="s">
        <v>10</v>
      </c>
      <c r="D107" s="174">
        <v>1056.689</v>
      </c>
      <c r="E107" s="173">
        <v>1056.69</v>
      </c>
    </row>
    <row r="108" spans="1:5" ht="15" customHeight="1">
      <c r="A108" s="433"/>
      <c r="B108" s="382"/>
      <c r="C108" s="39" t="s">
        <v>102</v>
      </c>
      <c r="D108" s="141"/>
      <c r="E108" s="140"/>
    </row>
    <row r="109" spans="1:5" ht="15" customHeight="1">
      <c r="A109" s="433"/>
      <c r="B109" s="382"/>
      <c r="C109" s="39" t="s">
        <v>103</v>
      </c>
      <c r="D109" s="174">
        <v>1112.3</v>
      </c>
      <c r="E109" s="173">
        <v>1112.22</v>
      </c>
    </row>
    <row r="110" spans="1:5" ht="15" customHeight="1">
      <c r="A110" s="433"/>
      <c r="B110" s="382"/>
      <c r="C110" s="39" t="s">
        <v>104</v>
      </c>
      <c r="D110" s="174">
        <v>0</v>
      </c>
      <c r="E110" s="173">
        <v>0</v>
      </c>
    </row>
    <row r="111" spans="1:5" ht="15" customHeight="1">
      <c r="A111" s="433"/>
      <c r="B111" s="382"/>
      <c r="C111" s="39" t="s">
        <v>914</v>
      </c>
      <c r="D111" s="174">
        <v>0</v>
      </c>
      <c r="E111" s="173">
        <v>0</v>
      </c>
    </row>
    <row r="112" spans="1:5" ht="15" customHeight="1">
      <c r="A112" s="433"/>
      <c r="B112" s="382"/>
      <c r="C112" s="39" t="s">
        <v>113</v>
      </c>
      <c r="D112" s="174">
        <v>0</v>
      </c>
      <c r="E112" s="173">
        <v>0</v>
      </c>
    </row>
    <row r="113" spans="1:5" ht="15" customHeight="1">
      <c r="A113" s="434"/>
      <c r="B113" s="383"/>
      <c r="C113" s="39" t="s">
        <v>1184</v>
      </c>
      <c r="D113" s="183">
        <v>0</v>
      </c>
      <c r="E113" s="173">
        <v>0</v>
      </c>
    </row>
    <row r="114" spans="1:5" ht="15" customHeight="1">
      <c r="A114" s="435" t="s">
        <v>1167</v>
      </c>
      <c r="B114" s="429" t="s">
        <v>1188</v>
      </c>
      <c r="C114" s="39" t="s">
        <v>60</v>
      </c>
      <c r="D114" s="174">
        <f>D115+D117</f>
        <v>2229.6099999999997</v>
      </c>
      <c r="E114" s="173">
        <f>E115+E117</f>
        <v>2229.6099999999997</v>
      </c>
    </row>
    <row r="115" spans="1:5" ht="15" customHeight="1">
      <c r="A115" s="435"/>
      <c r="B115" s="382"/>
      <c r="C115" s="39" t="s">
        <v>9</v>
      </c>
      <c r="D115" s="174">
        <v>126.2</v>
      </c>
      <c r="E115" s="173">
        <v>126.2</v>
      </c>
    </row>
    <row r="116" spans="1:5" ht="15" customHeight="1">
      <c r="A116" s="435"/>
      <c r="B116" s="382"/>
      <c r="C116" s="39" t="s">
        <v>105</v>
      </c>
      <c r="D116" s="174">
        <v>0</v>
      </c>
      <c r="E116" s="173">
        <v>0</v>
      </c>
    </row>
    <row r="117" spans="1:5" ht="15" customHeight="1">
      <c r="A117" s="435"/>
      <c r="B117" s="382"/>
      <c r="C117" s="39" t="s">
        <v>10</v>
      </c>
      <c r="D117" s="174">
        <v>2103.41</v>
      </c>
      <c r="E117" s="173">
        <v>2103.41</v>
      </c>
    </row>
    <row r="118" spans="1:5" ht="15" customHeight="1">
      <c r="A118" s="435"/>
      <c r="B118" s="382"/>
      <c r="C118" s="39" t="s">
        <v>102</v>
      </c>
      <c r="D118" s="141"/>
      <c r="E118" s="140"/>
    </row>
    <row r="119" spans="1:5" ht="15" customHeight="1">
      <c r="A119" s="435"/>
      <c r="B119" s="382"/>
      <c r="C119" s="39" t="s">
        <v>103</v>
      </c>
      <c r="D119" s="174">
        <v>2229.61</v>
      </c>
      <c r="E119" s="173">
        <v>2229.61</v>
      </c>
    </row>
    <row r="120" spans="1:5" ht="15" customHeight="1">
      <c r="A120" s="435"/>
      <c r="B120" s="382"/>
      <c r="C120" s="39" t="s">
        <v>104</v>
      </c>
      <c r="D120" s="174">
        <v>0</v>
      </c>
      <c r="E120" s="173">
        <v>0</v>
      </c>
    </row>
    <row r="121" spans="1:5" ht="15" customHeight="1">
      <c r="A121" s="435"/>
      <c r="B121" s="382"/>
      <c r="C121" s="39" t="s">
        <v>914</v>
      </c>
      <c r="D121" s="174"/>
      <c r="E121" s="173"/>
    </row>
    <row r="122" spans="1:5" ht="15" customHeight="1">
      <c r="A122" s="435"/>
      <c r="B122" s="382"/>
      <c r="C122" s="39" t="s">
        <v>113</v>
      </c>
      <c r="D122" s="174">
        <v>0</v>
      </c>
      <c r="E122" s="173">
        <v>0</v>
      </c>
    </row>
    <row r="123" spans="1:5" ht="15" customHeight="1">
      <c r="A123" s="435"/>
      <c r="B123" s="383"/>
      <c r="C123" s="39" t="s">
        <v>1184</v>
      </c>
      <c r="D123" s="183">
        <v>0</v>
      </c>
      <c r="E123" s="173">
        <v>0</v>
      </c>
    </row>
    <row r="124" spans="1:5" ht="15">
      <c r="A124" s="426" t="s">
        <v>2</v>
      </c>
      <c r="B124" s="426" t="s">
        <v>709</v>
      </c>
      <c r="C124" s="38" t="s">
        <v>60</v>
      </c>
      <c r="D124" s="176">
        <f>D125+D126+D127</f>
        <v>3437.09</v>
      </c>
      <c r="E124" s="176">
        <f>E125+E126+E127</f>
        <v>3313.39</v>
      </c>
    </row>
    <row r="125" spans="1:5" ht="15">
      <c r="A125" s="382"/>
      <c r="B125" s="382"/>
      <c r="C125" s="38" t="s">
        <v>9</v>
      </c>
      <c r="D125" s="176">
        <f aca="true" t="shared" si="4" ref="D125:E127">D135</f>
        <v>3437.09</v>
      </c>
      <c r="E125" s="176">
        <f t="shared" si="4"/>
        <v>3313.39</v>
      </c>
    </row>
    <row r="126" spans="1:5" ht="15">
      <c r="A126" s="382"/>
      <c r="B126" s="382"/>
      <c r="C126" s="38" t="s">
        <v>105</v>
      </c>
      <c r="D126" s="176">
        <f t="shared" si="4"/>
        <v>0</v>
      </c>
      <c r="E126" s="176">
        <f t="shared" si="4"/>
        <v>0</v>
      </c>
    </row>
    <row r="127" spans="1:5" ht="15">
      <c r="A127" s="382"/>
      <c r="B127" s="382"/>
      <c r="C127" s="38" t="s">
        <v>10</v>
      </c>
      <c r="D127" s="176">
        <f t="shared" si="4"/>
        <v>0</v>
      </c>
      <c r="E127" s="176">
        <f t="shared" si="4"/>
        <v>0</v>
      </c>
    </row>
    <row r="128" spans="1:5" ht="15">
      <c r="A128" s="382"/>
      <c r="B128" s="382"/>
      <c r="C128" s="38" t="s">
        <v>102</v>
      </c>
      <c r="D128" s="142"/>
      <c r="E128" s="142"/>
    </row>
    <row r="129" spans="1:5" ht="15">
      <c r="A129" s="382"/>
      <c r="B129" s="382"/>
      <c r="C129" s="38" t="s">
        <v>103</v>
      </c>
      <c r="D129" s="176">
        <f aca="true" t="shared" si="5" ref="D129:E131">D139</f>
        <v>3437.09</v>
      </c>
      <c r="E129" s="176">
        <f t="shared" si="5"/>
        <v>3313.39</v>
      </c>
    </row>
    <row r="130" spans="1:5" ht="15">
      <c r="A130" s="382"/>
      <c r="B130" s="382"/>
      <c r="C130" s="38" t="s">
        <v>104</v>
      </c>
      <c r="D130" s="176">
        <f t="shared" si="5"/>
        <v>0</v>
      </c>
      <c r="E130" s="176">
        <f t="shared" si="5"/>
        <v>0</v>
      </c>
    </row>
    <row r="131" spans="1:5" ht="15">
      <c r="A131" s="382"/>
      <c r="B131" s="382"/>
      <c r="C131" s="38" t="s">
        <v>914</v>
      </c>
      <c r="D131" s="176">
        <f t="shared" si="5"/>
        <v>0</v>
      </c>
      <c r="E131" s="176">
        <f t="shared" si="5"/>
        <v>0</v>
      </c>
    </row>
    <row r="132" spans="1:5" ht="15">
      <c r="A132" s="382"/>
      <c r="B132" s="382"/>
      <c r="C132" s="38" t="s">
        <v>113</v>
      </c>
      <c r="D132" s="176">
        <f>D142</f>
        <v>0</v>
      </c>
      <c r="E132" s="176">
        <f>E142</f>
        <v>0</v>
      </c>
    </row>
    <row r="133" spans="1:5" ht="15" customHeight="1">
      <c r="A133" s="383"/>
      <c r="B133" s="383"/>
      <c r="C133" s="38" t="s">
        <v>1184</v>
      </c>
      <c r="D133" s="176">
        <f>D143</f>
        <v>0</v>
      </c>
      <c r="E133" s="176">
        <f>E143</f>
        <v>0</v>
      </c>
    </row>
    <row r="134" spans="1:5" ht="15">
      <c r="A134" s="429" t="s">
        <v>3</v>
      </c>
      <c r="B134" s="429" t="s">
        <v>710</v>
      </c>
      <c r="C134" s="39" t="s">
        <v>60</v>
      </c>
      <c r="D134" s="174">
        <f>D135+D137</f>
        <v>3437.09</v>
      </c>
      <c r="E134" s="173">
        <f>E135+E137</f>
        <v>3313.39</v>
      </c>
    </row>
    <row r="135" spans="1:5" ht="15">
      <c r="A135" s="382"/>
      <c r="B135" s="382"/>
      <c r="C135" s="39" t="s">
        <v>9</v>
      </c>
      <c r="D135" s="174">
        <v>3437.09</v>
      </c>
      <c r="E135" s="173">
        <v>3313.39</v>
      </c>
    </row>
    <row r="136" spans="1:5" ht="15">
      <c r="A136" s="382"/>
      <c r="B136" s="382"/>
      <c r="C136" s="39" t="s">
        <v>105</v>
      </c>
      <c r="D136" s="174">
        <v>0</v>
      </c>
      <c r="E136" s="173">
        <v>0</v>
      </c>
    </row>
    <row r="137" spans="1:5" ht="15">
      <c r="A137" s="382"/>
      <c r="B137" s="382"/>
      <c r="C137" s="39" t="s">
        <v>10</v>
      </c>
      <c r="D137" s="174">
        <v>0</v>
      </c>
      <c r="E137" s="173">
        <v>0</v>
      </c>
    </row>
    <row r="138" spans="1:5" ht="15">
      <c r="A138" s="382"/>
      <c r="B138" s="382"/>
      <c r="C138" s="39" t="s">
        <v>102</v>
      </c>
      <c r="D138" s="141"/>
      <c r="E138" s="140"/>
    </row>
    <row r="139" spans="1:5" ht="15">
      <c r="A139" s="382"/>
      <c r="B139" s="382"/>
      <c r="C139" s="39" t="s">
        <v>103</v>
      </c>
      <c r="D139" s="174">
        <v>3437.09</v>
      </c>
      <c r="E139" s="173">
        <v>3313.39</v>
      </c>
    </row>
    <row r="140" spans="1:5" ht="15">
      <c r="A140" s="382"/>
      <c r="B140" s="382"/>
      <c r="C140" s="39" t="s">
        <v>104</v>
      </c>
      <c r="D140" s="174">
        <v>0</v>
      </c>
      <c r="E140" s="173">
        <v>0</v>
      </c>
    </row>
    <row r="141" spans="1:5" ht="15">
      <c r="A141" s="382"/>
      <c r="B141" s="382"/>
      <c r="C141" s="39" t="s">
        <v>914</v>
      </c>
      <c r="D141" s="174">
        <v>0</v>
      </c>
      <c r="E141" s="173">
        <v>0</v>
      </c>
    </row>
    <row r="142" spans="1:5" ht="15">
      <c r="A142" s="382"/>
      <c r="B142" s="382"/>
      <c r="C142" s="39" t="s">
        <v>113</v>
      </c>
      <c r="D142" s="174">
        <v>0</v>
      </c>
      <c r="E142" s="173">
        <v>0</v>
      </c>
    </row>
    <row r="143" spans="1:5" ht="15.75" customHeight="1">
      <c r="A143" s="383"/>
      <c r="B143" s="383"/>
      <c r="C143" s="39" t="s">
        <v>1184</v>
      </c>
      <c r="D143" s="183">
        <v>0</v>
      </c>
      <c r="E143" s="173">
        <v>0</v>
      </c>
    </row>
    <row r="144" spans="1:5" ht="15">
      <c r="A144" s="426" t="s">
        <v>75</v>
      </c>
      <c r="B144" s="426" t="s">
        <v>711</v>
      </c>
      <c r="C144" s="38" t="s">
        <v>60</v>
      </c>
      <c r="D144" s="176">
        <f>D145+D146+D147</f>
        <v>30924.800000000003</v>
      </c>
      <c r="E144" s="176">
        <f>E145+E146+E147</f>
        <v>30847.15</v>
      </c>
    </row>
    <row r="145" spans="1:5" ht="15">
      <c r="A145" s="427"/>
      <c r="B145" s="427"/>
      <c r="C145" s="38" t="s">
        <v>9</v>
      </c>
      <c r="D145" s="176">
        <f>D155+D165</f>
        <v>15361.29</v>
      </c>
      <c r="E145" s="176">
        <f>E155+E165</f>
        <v>15353.16</v>
      </c>
    </row>
    <row r="146" spans="1:5" ht="15">
      <c r="A146" s="427"/>
      <c r="B146" s="427"/>
      <c r="C146" s="38" t="s">
        <v>105</v>
      </c>
      <c r="D146" s="176">
        <f aca="true" t="shared" si="6" ref="D146:E153">D156+D166</f>
        <v>0</v>
      </c>
      <c r="E146" s="176">
        <f t="shared" si="6"/>
        <v>0</v>
      </c>
    </row>
    <row r="147" spans="1:5" ht="15">
      <c r="A147" s="427"/>
      <c r="B147" s="427"/>
      <c r="C147" s="38" t="s">
        <v>10</v>
      </c>
      <c r="D147" s="176">
        <f t="shared" si="6"/>
        <v>15563.51</v>
      </c>
      <c r="E147" s="176">
        <f t="shared" si="6"/>
        <v>15493.99</v>
      </c>
    </row>
    <row r="148" spans="1:5" ht="15">
      <c r="A148" s="427"/>
      <c r="B148" s="427"/>
      <c r="C148" s="38" t="s">
        <v>102</v>
      </c>
      <c r="D148" s="176"/>
      <c r="E148" s="176"/>
    </row>
    <row r="149" spans="1:5" ht="15">
      <c r="A149" s="427"/>
      <c r="B149" s="427"/>
      <c r="C149" s="38" t="s">
        <v>103</v>
      </c>
      <c r="D149" s="176">
        <f t="shared" si="6"/>
        <v>30924.800000000003</v>
      </c>
      <c r="E149" s="176">
        <f>E159+E169</f>
        <v>30847.15</v>
      </c>
    </row>
    <row r="150" spans="1:5" ht="15">
      <c r="A150" s="427"/>
      <c r="B150" s="427"/>
      <c r="C150" s="38" t="s">
        <v>104</v>
      </c>
      <c r="D150" s="176">
        <f t="shared" si="6"/>
        <v>0</v>
      </c>
      <c r="E150" s="176">
        <f>E160+E170</f>
        <v>0</v>
      </c>
    </row>
    <row r="151" spans="1:5" ht="15">
      <c r="A151" s="427"/>
      <c r="B151" s="427"/>
      <c r="C151" s="38" t="s">
        <v>914</v>
      </c>
      <c r="D151" s="176">
        <f t="shared" si="6"/>
        <v>0</v>
      </c>
      <c r="E151" s="176">
        <f>E161+E171</f>
        <v>0</v>
      </c>
    </row>
    <row r="152" spans="1:5" ht="15">
      <c r="A152" s="427"/>
      <c r="B152" s="427"/>
      <c r="C152" s="38" t="s">
        <v>113</v>
      </c>
      <c r="D152" s="176">
        <f t="shared" si="6"/>
        <v>0</v>
      </c>
      <c r="E152" s="176">
        <f>E162+E172</f>
        <v>0</v>
      </c>
    </row>
    <row r="153" spans="1:5" ht="16.5" customHeight="1">
      <c r="A153" s="428"/>
      <c r="B153" s="428"/>
      <c r="C153" s="38" t="s">
        <v>1184</v>
      </c>
      <c r="D153" s="176">
        <f t="shared" si="6"/>
        <v>0</v>
      </c>
      <c r="E153" s="176">
        <f>E163+E173</f>
        <v>0</v>
      </c>
    </row>
    <row r="154" spans="1:5" ht="15">
      <c r="A154" s="429" t="s">
        <v>16</v>
      </c>
      <c r="B154" s="429" t="s">
        <v>712</v>
      </c>
      <c r="C154" s="39" t="s">
        <v>60</v>
      </c>
      <c r="D154" s="174">
        <f>D155+D156+D157</f>
        <v>16666.52</v>
      </c>
      <c r="E154" s="173">
        <f>E155+E156+E157</f>
        <v>16655.65</v>
      </c>
    </row>
    <row r="155" spans="1:5" ht="15">
      <c r="A155" s="382"/>
      <c r="B155" s="382"/>
      <c r="C155" s="39" t="s">
        <v>9</v>
      </c>
      <c r="D155" s="97">
        <v>15361.29</v>
      </c>
      <c r="E155" s="172">
        <v>15353.16</v>
      </c>
    </row>
    <row r="156" spans="1:5" ht="15">
      <c r="A156" s="382"/>
      <c r="B156" s="382"/>
      <c r="C156" s="39" t="s">
        <v>105</v>
      </c>
      <c r="D156" s="174">
        <v>0</v>
      </c>
      <c r="E156" s="173">
        <v>0</v>
      </c>
    </row>
    <row r="157" spans="1:5" ht="15">
      <c r="A157" s="382"/>
      <c r="B157" s="382"/>
      <c r="C157" s="39" t="s">
        <v>10</v>
      </c>
      <c r="D157" s="97">
        <v>1305.23</v>
      </c>
      <c r="E157" s="172">
        <v>1302.49</v>
      </c>
    </row>
    <row r="158" spans="1:5" ht="15">
      <c r="A158" s="382"/>
      <c r="B158" s="382"/>
      <c r="C158" s="39" t="s">
        <v>102</v>
      </c>
      <c r="D158" s="99"/>
      <c r="E158" s="100"/>
    </row>
    <row r="159" spans="1:5" ht="15">
      <c r="A159" s="382"/>
      <c r="B159" s="382"/>
      <c r="C159" s="39" t="s">
        <v>103</v>
      </c>
      <c r="D159" s="97">
        <v>16666.52</v>
      </c>
      <c r="E159" s="341">
        <v>16655.65</v>
      </c>
    </row>
    <row r="160" spans="1:5" ht="15">
      <c r="A160" s="382"/>
      <c r="B160" s="382"/>
      <c r="C160" s="39" t="s">
        <v>104</v>
      </c>
      <c r="D160" s="174">
        <v>0</v>
      </c>
      <c r="E160" s="173">
        <v>0</v>
      </c>
    </row>
    <row r="161" spans="1:5" ht="15">
      <c r="A161" s="382"/>
      <c r="B161" s="382"/>
      <c r="C161" s="39" t="s">
        <v>914</v>
      </c>
      <c r="D161" s="174">
        <v>0</v>
      </c>
      <c r="E161" s="173">
        <v>0</v>
      </c>
    </row>
    <row r="162" spans="1:5" ht="15">
      <c r="A162" s="382"/>
      <c r="B162" s="382"/>
      <c r="C162" s="39" t="s">
        <v>113</v>
      </c>
      <c r="D162" s="174">
        <v>0</v>
      </c>
      <c r="E162" s="173">
        <v>0</v>
      </c>
    </row>
    <row r="163" spans="1:5" ht="13.5" customHeight="1">
      <c r="A163" s="383"/>
      <c r="B163" s="383"/>
      <c r="C163" s="39" t="s">
        <v>1184</v>
      </c>
      <c r="D163" s="183">
        <v>0</v>
      </c>
      <c r="E163" s="173">
        <v>0</v>
      </c>
    </row>
    <row r="164" spans="1:5" ht="13.5" customHeight="1">
      <c r="A164" s="429" t="s">
        <v>58</v>
      </c>
      <c r="B164" s="429" t="s">
        <v>1193</v>
      </c>
      <c r="C164" s="39" t="s">
        <v>60</v>
      </c>
      <c r="D164" s="174">
        <f>D165+D166+D167</f>
        <v>14258.28</v>
      </c>
      <c r="E164" s="173">
        <f>E165+E166+E167</f>
        <v>14191.5</v>
      </c>
    </row>
    <row r="165" spans="1:5" ht="13.5" customHeight="1">
      <c r="A165" s="382"/>
      <c r="B165" s="382"/>
      <c r="C165" s="39" t="s">
        <v>9</v>
      </c>
      <c r="D165" s="174">
        <v>0</v>
      </c>
      <c r="E165" s="173">
        <v>0</v>
      </c>
    </row>
    <row r="166" spans="1:5" ht="13.5" customHeight="1">
      <c r="A166" s="382"/>
      <c r="B166" s="382"/>
      <c r="C166" s="39" t="s">
        <v>105</v>
      </c>
      <c r="D166" s="174">
        <v>0</v>
      </c>
      <c r="E166" s="173">
        <v>0</v>
      </c>
    </row>
    <row r="167" spans="1:5" ht="13.5" customHeight="1">
      <c r="A167" s="382"/>
      <c r="B167" s="382"/>
      <c r="C167" s="39" t="s">
        <v>10</v>
      </c>
      <c r="D167" s="97">
        <v>14258.28</v>
      </c>
      <c r="E167" s="173">
        <v>14191.5</v>
      </c>
    </row>
    <row r="168" spans="1:5" ht="13.5" customHeight="1">
      <c r="A168" s="382"/>
      <c r="B168" s="382"/>
      <c r="C168" s="39" t="s">
        <v>102</v>
      </c>
      <c r="D168" s="99"/>
      <c r="E168" s="147"/>
    </row>
    <row r="169" spans="1:5" ht="13.5" customHeight="1">
      <c r="A169" s="382"/>
      <c r="B169" s="382"/>
      <c r="C169" s="39" t="s">
        <v>103</v>
      </c>
      <c r="D169" s="97">
        <v>14258.28</v>
      </c>
      <c r="E169" s="173">
        <v>14191.5</v>
      </c>
    </row>
    <row r="170" spans="1:5" ht="13.5" customHeight="1">
      <c r="A170" s="382"/>
      <c r="B170" s="382"/>
      <c r="C170" s="39" t="s">
        <v>104</v>
      </c>
      <c r="D170" s="174">
        <v>0</v>
      </c>
      <c r="E170" s="173">
        <v>0</v>
      </c>
    </row>
    <row r="171" spans="1:5" ht="13.5" customHeight="1">
      <c r="A171" s="382"/>
      <c r="B171" s="382"/>
      <c r="C171" s="39" t="s">
        <v>914</v>
      </c>
      <c r="D171" s="174">
        <v>0</v>
      </c>
      <c r="E171" s="173">
        <v>0</v>
      </c>
    </row>
    <row r="172" spans="1:5" ht="13.5" customHeight="1">
      <c r="A172" s="382"/>
      <c r="B172" s="382"/>
      <c r="C172" s="39" t="s">
        <v>113</v>
      </c>
      <c r="D172" s="174">
        <v>0</v>
      </c>
      <c r="E172" s="173">
        <v>0</v>
      </c>
    </row>
    <row r="173" spans="1:5" ht="13.5" customHeight="1">
      <c r="A173" s="383"/>
      <c r="B173" s="383"/>
      <c r="C173" s="39" t="s">
        <v>1184</v>
      </c>
      <c r="D173" s="183">
        <v>0</v>
      </c>
      <c r="E173" s="173">
        <v>0</v>
      </c>
    </row>
    <row r="174" spans="1:6" ht="15.75" customHeight="1">
      <c r="A174" s="384" t="s">
        <v>76</v>
      </c>
      <c r="B174" s="387" t="s">
        <v>713</v>
      </c>
      <c r="C174" s="148" t="s">
        <v>60</v>
      </c>
      <c r="D174" s="177">
        <f>D175+D176+D177+D182</f>
        <v>153795.65</v>
      </c>
      <c r="E174" s="177">
        <f>E175+E176+E177+E182</f>
        <v>141666.37</v>
      </c>
      <c r="F174" s="36"/>
    </row>
    <row r="175" spans="1:5" ht="15">
      <c r="A175" s="385"/>
      <c r="B175" s="388"/>
      <c r="C175" s="148" t="s">
        <v>9</v>
      </c>
      <c r="D175" s="177">
        <f>D185+D255</f>
        <v>123406.64</v>
      </c>
      <c r="E175" s="177">
        <f>E185+E255</f>
        <v>122117.63</v>
      </c>
    </row>
    <row r="176" spans="1:6" ht="15">
      <c r="A176" s="385"/>
      <c r="B176" s="388"/>
      <c r="C176" s="148" t="s">
        <v>105</v>
      </c>
      <c r="D176" s="177">
        <f aca="true" t="shared" si="7" ref="D176:E183">D186+D256</f>
        <v>0</v>
      </c>
      <c r="E176" s="177">
        <f t="shared" si="7"/>
        <v>0</v>
      </c>
      <c r="F176" s="36"/>
    </row>
    <row r="177" spans="1:6" ht="15">
      <c r="A177" s="385"/>
      <c r="B177" s="388"/>
      <c r="C177" s="148" t="s">
        <v>10</v>
      </c>
      <c r="D177" s="177">
        <f t="shared" si="7"/>
        <v>24189.010000000002</v>
      </c>
      <c r="E177" s="177">
        <f t="shared" si="7"/>
        <v>13840.619999999999</v>
      </c>
      <c r="F177" s="184"/>
    </row>
    <row r="178" spans="1:5" ht="15">
      <c r="A178" s="385"/>
      <c r="B178" s="388"/>
      <c r="C178" s="148" t="s">
        <v>102</v>
      </c>
      <c r="D178" s="177"/>
      <c r="E178" s="177"/>
    </row>
    <row r="179" spans="1:5" ht="15">
      <c r="A179" s="385"/>
      <c r="B179" s="388"/>
      <c r="C179" s="148" t="s">
        <v>103</v>
      </c>
      <c r="D179" s="177">
        <f t="shared" si="7"/>
        <v>147595.65</v>
      </c>
      <c r="E179" s="177">
        <f>E189+E259</f>
        <v>135958.25</v>
      </c>
    </row>
    <row r="180" spans="1:5" ht="15">
      <c r="A180" s="385"/>
      <c r="B180" s="388"/>
      <c r="C180" s="148" t="s">
        <v>104</v>
      </c>
      <c r="D180" s="177">
        <f t="shared" si="7"/>
        <v>0</v>
      </c>
      <c r="E180" s="177">
        <f>E190+E260</f>
        <v>0</v>
      </c>
    </row>
    <row r="181" spans="1:5" ht="15">
      <c r="A181" s="385"/>
      <c r="B181" s="388"/>
      <c r="C181" s="148" t="s">
        <v>914</v>
      </c>
      <c r="D181" s="177">
        <f t="shared" si="7"/>
        <v>0</v>
      </c>
      <c r="E181" s="177">
        <f>E191+E261</f>
        <v>0</v>
      </c>
    </row>
    <row r="182" spans="1:5" ht="15">
      <c r="A182" s="385"/>
      <c r="B182" s="388"/>
      <c r="C182" s="148" t="s">
        <v>113</v>
      </c>
      <c r="D182" s="177">
        <f t="shared" si="7"/>
        <v>6200</v>
      </c>
      <c r="E182" s="177">
        <f>E192+E262</f>
        <v>5708.12</v>
      </c>
    </row>
    <row r="183" spans="1:5" ht="15" customHeight="1">
      <c r="A183" s="386"/>
      <c r="B183" s="389"/>
      <c r="C183" s="148" t="s">
        <v>1184</v>
      </c>
      <c r="D183" s="177">
        <f t="shared" si="7"/>
        <v>0</v>
      </c>
      <c r="E183" s="177">
        <f>E193+E263</f>
        <v>0</v>
      </c>
    </row>
    <row r="184" spans="1:6" ht="15">
      <c r="A184" s="426" t="s">
        <v>116</v>
      </c>
      <c r="B184" s="426" t="s">
        <v>233</v>
      </c>
      <c r="C184" s="38" t="s">
        <v>60</v>
      </c>
      <c r="D184" s="176">
        <f>D185+D186+D187+D192</f>
        <v>147964.35</v>
      </c>
      <c r="E184" s="176">
        <f>E185+E186+E187+E192</f>
        <v>135838.62</v>
      </c>
      <c r="F184" s="36"/>
    </row>
    <row r="185" spans="1:5" ht="15">
      <c r="A185" s="382"/>
      <c r="B185" s="382"/>
      <c r="C185" s="38" t="s">
        <v>9</v>
      </c>
      <c r="D185" s="176">
        <f>D195+D205+D215+D225+D235+D245</f>
        <v>117575.34</v>
      </c>
      <c r="E185" s="176">
        <f>E195+E205+E215+E225+E235+E245</f>
        <v>116289.88</v>
      </c>
    </row>
    <row r="186" spans="1:5" ht="15">
      <c r="A186" s="382"/>
      <c r="B186" s="382"/>
      <c r="C186" s="38" t="s">
        <v>105</v>
      </c>
      <c r="D186" s="176">
        <f aca="true" t="shared" si="8" ref="D186:D193">D196+D206+D216+D226+D236+D246</f>
        <v>0</v>
      </c>
      <c r="E186" s="176">
        <f aca="true" t="shared" si="9" ref="E186:E193">E196+E206+E216+E226+E236+E246</f>
        <v>0</v>
      </c>
    </row>
    <row r="187" spans="1:5" ht="15">
      <c r="A187" s="382"/>
      <c r="B187" s="382"/>
      <c r="C187" s="38" t="s">
        <v>10</v>
      </c>
      <c r="D187" s="176">
        <f t="shared" si="8"/>
        <v>24189.010000000002</v>
      </c>
      <c r="E187" s="176">
        <f t="shared" si="9"/>
        <v>13840.619999999999</v>
      </c>
    </row>
    <row r="188" spans="1:5" ht="15">
      <c r="A188" s="382"/>
      <c r="B188" s="382"/>
      <c r="C188" s="38" t="s">
        <v>102</v>
      </c>
      <c r="D188" s="176"/>
      <c r="E188" s="176"/>
    </row>
    <row r="189" spans="1:6" ht="15">
      <c r="A189" s="382"/>
      <c r="B189" s="382"/>
      <c r="C189" s="38" t="s">
        <v>103</v>
      </c>
      <c r="D189" s="176">
        <f t="shared" si="8"/>
        <v>141764.35</v>
      </c>
      <c r="E189" s="176">
        <f t="shared" si="9"/>
        <v>130130.50000000001</v>
      </c>
      <c r="F189" s="36"/>
    </row>
    <row r="190" spans="1:5" ht="15">
      <c r="A190" s="382"/>
      <c r="B190" s="382"/>
      <c r="C190" s="38" t="s">
        <v>104</v>
      </c>
      <c r="D190" s="176">
        <f t="shared" si="8"/>
        <v>0</v>
      </c>
      <c r="E190" s="176">
        <f t="shared" si="9"/>
        <v>0</v>
      </c>
    </row>
    <row r="191" spans="1:5" ht="15">
      <c r="A191" s="382"/>
      <c r="B191" s="382"/>
      <c r="C191" s="38" t="s">
        <v>914</v>
      </c>
      <c r="D191" s="176">
        <f t="shared" si="8"/>
        <v>0</v>
      </c>
      <c r="E191" s="176">
        <f t="shared" si="9"/>
        <v>0</v>
      </c>
    </row>
    <row r="192" spans="1:5" ht="15">
      <c r="A192" s="382"/>
      <c r="B192" s="382"/>
      <c r="C192" s="38" t="s">
        <v>113</v>
      </c>
      <c r="D192" s="176">
        <f t="shared" si="8"/>
        <v>6200</v>
      </c>
      <c r="E192" s="176">
        <f t="shared" si="9"/>
        <v>5708.12</v>
      </c>
    </row>
    <row r="193" spans="1:5" ht="14.25" customHeight="1">
      <c r="A193" s="383"/>
      <c r="B193" s="383"/>
      <c r="C193" s="38" t="s">
        <v>1184</v>
      </c>
      <c r="D193" s="176">
        <f t="shared" si="8"/>
        <v>0</v>
      </c>
      <c r="E193" s="176">
        <f t="shared" si="9"/>
        <v>0</v>
      </c>
    </row>
    <row r="194" spans="1:5" ht="15">
      <c r="A194" s="429" t="s">
        <v>4</v>
      </c>
      <c r="B194" s="429" t="s">
        <v>563</v>
      </c>
      <c r="C194" s="39" t="s">
        <v>60</v>
      </c>
      <c r="D194" s="174">
        <f>D195+D197+D196+D202</f>
        <v>5759</v>
      </c>
      <c r="E194" s="174">
        <f>E195+E197+E196+E202</f>
        <v>5578.5</v>
      </c>
    </row>
    <row r="195" spans="1:5" ht="15">
      <c r="A195" s="382"/>
      <c r="B195" s="382"/>
      <c r="C195" s="39" t="s">
        <v>9</v>
      </c>
      <c r="D195" s="174">
        <v>4759</v>
      </c>
      <c r="E195" s="173">
        <v>4759</v>
      </c>
    </row>
    <row r="196" spans="1:5" ht="15">
      <c r="A196" s="382"/>
      <c r="B196" s="382"/>
      <c r="C196" s="39" t="s">
        <v>105</v>
      </c>
      <c r="D196" s="174">
        <v>0</v>
      </c>
      <c r="E196" s="173">
        <v>0</v>
      </c>
    </row>
    <row r="197" spans="1:5" ht="15">
      <c r="A197" s="382"/>
      <c r="B197" s="382"/>
      <c r="C197" s="39" t="s">
        <v>10</v>
      </c>
      <c r="D197" s="174">
        <v>0</v>
      </c>
      <c r="E197" s="173">
        <v>0</v>
      </c>
    </row>
    <row r="198" spans="1:5" ht="15">
      <c r="A198" s="382"/>
      <c r="B198" s="382"/>
      <c r="C198" s="39" t="s">
        <v>102</v>
      </c>
      <c r="D198" s="99"/>
      <c r="E198" s="100"/>
    </row>
    <row r="199" spans="1:5" ht="15">
      <c r="A199" s="382"/>
      <c r="B199" s="382"/>
      <c r="C199" s="39" t="s">
        <v>103</v>
      </c>
      <c r="D199" s="174">
        <v>4759</v>
      </c>
      <c r="E199" s="173">
        <v>4759</v>
      </c>
    </row>
    <row r="200" spans="1:5" ht="15">
      <c r="A200" s="382"/>
      <c r="B200" s="382"/>
      <c r="C200" s="39" t="s">
        <v>104</v>
      </c>
      <c r="D200" s="174">
        <v>0</v>
      </c>
      <c r="E200" s="173">
        <v>0</v>
      </c>
    </row>
    <row r="201" spans="1:5" ht="15">
      <c r="A201" s="382"/>
      <c r="B201" s="382"/>
      <c r="C201" s="39" t="s">
        <v>914</v>
      </c>
      <c r="D201" s="174">
        <v>0</v>
      </c>
      <c r="E201" s="173">
        <v>0</v>
      </c>
    </row>
    <row r="202" spans="1:5" ht="15">
      <c r="A202" s="382"/>
      <c r="B202" s="382"/>
      <c r="C202" s="39" t="s">
        <v>113</v>
      </c>
      <c r="D202" s="174">
        <v>1000</v>
      </c>
      <c r="E202" s="173">
        <v>819.5</v>
      </c>
    </row>
    <row r="203" spans="1:5" ht="14.25" customHeight="1">
      <c r="A203" s="383"/>
      <c r="B203" s="383"/>
      <c r="C203" s="39" t="s">
        <v>1184</v>
      </c>
      <c r="D203" s="183">
        <v>0</v>
      </c>
      <c r="E203" s="173">
        <v>0</v>
      </c>
    </row>
    <row r="204" spans="1:5" ht="13.5" customHeight="1">
      <c r="A204" s="429" t="s">
        <v>5</v>
      </c>
      <c r="B204" s="429" t="s">
        <v>715</v>
      </c>
      <c r="C204" s="39" t="s">
        <v>60</v>
      </c>
      <c r="D204" s="174">
        <f>D205+D207+D206+D212</f>
        <v>104477.61</v>
      </c>
      <c r="E204" s="174">
        <f>E205+E207+E206+E212</f>
        <v>103484.95</v>
      </c>
    </row>
    <row r="205" spans="1:5" ht="14.25" customHeight="1">
      <c r="A205" s="382"/>
      <c r="B205" s="382"/>
      <c r="C205" s="39" t="s">
        <v>9</v>
      </c>
      <c r="D205" s="174">
        <v>99127.61</v>
      </c>
      <c r="E205" s="173">
        <v>98446.33</v>
      </c>
    </row>
    <row r="206" spans="1:5" ht="14.25" customHeight="1">
      <c r="A206" s="382"/>
      <c r="B206" s="382"/>
      <c r="C206" s="39" t="s">
        <v>105</v>
      </c>
      <c r="D206" s="174">
        <v>0</v>
      </c>
      <c r="E206" s="173">
        <v>0</v>
      </c>
    </row>
    <row r="207" spans="1:5" ht="14.25" customHeight="1">
      <c r="A207" s="382"/>
      <c r="B207" s="382"/>
      <c r="C207" s="39" t="s">
        <v>10</v>
      </c>
      <c r="D207" s="174">
        <v>150</v>
      </c>
      <c r="E207" s="173">
        <v>150</v>
      </c>
    </row>
    <row r="208" spans="1:5" ht="12" customHeight="1">
      <c r="A208" s="382"/>
      <c r="B208" s="382"/>
      <c r="C208" s="39" t="s">
        <v>102</v>
      </c>
      <c r="D208" s="99"/>
      <c r="E208" s="100"/>
    </row>
    <row r="209" spans="1:5" ht="14.25" customHeight="1">
      <c r="A209" s="382"/>
      <c r="B209" s="382"/>
      <c r="C209" s="39" t="s">
        <v>103</v>
      </c>
      <c r="D209" s="174">
        <v>99277.61</v>
      </c>
      <c r="E209" s="173">
        <v>98596.33</v>
      </c>
    </row>
    <row r="210" spans="1:5" ht="13.5" customHeight="1">
      <c r="A210" s="382"/>
      <c r="B210" s="382"/>
      <c r="C210" s="39" t="s">
        <v>104</v>
      </c>
      <c r="D210" s="174">
        <v>0</v>
      </c>
      <c r="E210" s="173">
        <v>0</v>
      </c>
    </row>
    <row r="211" spans="1:5" ht="13.5" customHeight="1">
      <c r="A211" s="382"/>
      <c r="B211" s="382"/>
      <c r="C211" s="39" t="s">
        <v>914</v>
      </c>
      <c r="D211" s="174">
        <v>0</v>
      </c>
      <c r="E211" s="173">
        <v>0</v>
      </c>
    </row>
    <row r="212" spans="1:5" ht="15" customHeight="1">
      <c r="A212" s="382"/>
      <c r="B212" s="382"/>
      <c r="C212" s="39" t="s">
        <v>113</v>
      </c>
      <c r="D212" s="174">
        <v>5200</v>
      </c>
      <c r="E212" s="173">
        <v>4888.62</v>
      </c>
    </row>
    <row r="213" spans="1:5" ht="14.25" customHeight="1">
      <c r="A213" s="383"/>
      <c r="B213" s="383"/>
      <c r="C213" s="39" t="s">
        <v>1184</v>
      </c>
      <c r="D213" s="183">
        <v>0</v>
      </c>
      <c r="E213" s="173">
        <v>0</v>
      </c>
    </row>
    <row r="214" spans="1:5" ht="15">
      <c r="A214" s="429" t="s">
        <v>117</v>
      </c>
      <c r="B214" s="429" t="s">
        <v>714</v>
      </c>
      <c r="C214" s="39" t="s">
        <v>60</v>
      </c>
      <c r="D214" s="174">
        <f>D215+D217+D216</f>
        <v>10901.66</v>
      </c>
      <c r="E214" s="173">
        <f>E215+E216+E217</f>
        <v>10842.13</v>
      </c>
    </row>
    <row r="215" spans="1:5" ht="15">
      <c r="A215" s="382"/>
      <c r="B215" s="382"/>
      <c r="C215" s="39" t="s">
        <v>9</v>
      </c>
      <c r="D215" s="174">
        <v>10798.52</v>
      </c>
      <c r="E215" s="173">
        <v>10738.99</v>
      </c>
    </row>
    <row r="216" spans="1:5" ht="15">
      <c r="A216" s="382"/>
      <c r="B216" s="382"/>
      <c r="C216" s="39" t="s">
        <v>105</v>
      </c>
      <c r="D216" s="174">
        <v>0</v>
      </c>
      <c r="E216" s="173">
        <v>0</v>
      </c>
    </row>
    <row r="217" spans="1:5" ht="15">
      <c r="A217" s="382"/>
      <c r="B217" s="382"/>
      <c r="C217" s="39" t="s">
        <v>10</v>
      </c>
      <c r="D217" s="174">
        <v>103.14</v>
      </c>
      <c r="E217" s="173">
        <v>103.14</v>
      </c>
    </row>
    <row r="218" spans="1:5" ht="15">
      <c r="A218" s="382"/>
      <c r="B218" s="382"/>
      <c r="C218" s="39" t="s">
        <v>102</v>
      </c>
      <c r="D218" s="99"/>
      <c r="E218" s="100"/>
    </row>
    <row r="219" spans="1:5" ht="15">
      <c r="A219" s="382"/>
      <c r="B219" s="382"/>
      <c r="C219" s="39" t="s">
        <v>103</v>
      </c>
      <c r="D219" s="174">
        <v>10901.66</v>
      </c>
      <c r="E219" s="173">
        <v>10842.13</v>
      </c>
    </row>
    <row r="220" spans="1:5" ht="15">
      <c r="A220" s="382"/>
      <c r="B220" s="382"/>
      <c r="C220" s="39" t="s">
        <v>104</v>
      </c>
      <c r="D220" s="174">
        <v>0</v>
      </c>
      <c r="E220" s="173">
        <v>0</v>
      </c>
    </row>
    <row r="221" spans="1:5" ht="15">
      <c r="A221" s="382"/>
      <c r="B221" s="382"/>
      <c r="C221" s="39" t="s">
        <v>914</v>
      </c>
      <c r="D221" s="174">
        <v>0</v>
      </c>
      <c r="E221" s="173">
        <v>0</v>
      </c>
    </row>
    <row r="222" spans="1:5" ht="15">
      <c r="A222" s="382"/>
      <c r="B222" s="382"/>
      <c r="C222" s="39" t="s">
        <v>113</v>
      </c>
      <c r="D222" s="174">
        <v>0</v>
      </c>
      <c r="E222" s="173">
        <v>0</v>
      </c>
    </row>
    <row r="223" spans="1:5" ht="12.75" customHeight="1">
      <c r="A223" s="383"/>
      <c r="B223" s="383"/>
      <c r="C223" s="39" t="s">
        <v>1184</v>
      </c>
      <c r="D223" s="183">
        <v>0</v>
      </c>
      <c r="E223" s="173">
        <v>0</v>
      </c>
    </row>
    <row r="224" spans="1:5" ht="15">
      <c r="A224" s="429" t="s">
        <v>118</v>
      </c>
      <c r="B224" s="429" t="s">
        <v>566</v>
      </c>
      <c r="C224" s="39" t="s">
        <v>60</v>
      </c>
      <c r="D224" s="174">
        <f>D225+D227+D226+D232</f>
        <v>6776.66</v>
      </c>
      <c r="E224" s="173">
        <f>E225+E226+E227+E232</f>
        <v>6776.66</v>
      </c>
    </row>
    <row r="225" spans="1:5" ht="15">
      <c r="A225" s="382"/>
      <c r="B225" s="382"/>
      <c r="C225" s="39" t="s">
        <v>9</v>
      </c>
      <c r="D225" s="174">
        <v>2345.56</v>
      </c>
      <c r="E225" s="173">
        <v>2345.56</v>
      </c>
    </row>
    <row r="226" spans="1:5" ht="15">
      <c r="A226" s="382"/>
      <c r="B226" s="382"/>
      <c r="C226" s="39" t="s">
        <v>105</v>
      </c>
      <c r="D226" s="174">
        <v>0</v>
      </c>
      <c r="E226" s="173">
        <v>0</v>
      </c>
    </row>
    <row r="227" spans="1:5" ht="15">
      <c r="A227" s="382"/>
      <c r="B227" s="382"/>
      <c r="C227" s="39" t="s">
        <v>10</v>
      </c>
      <c r="D227" s="174">
        <v>4431.1</v>
      </c>
      <c r="E227" s="173">
        <v>4431.1</v>
      </c>
    </row>
    <row r="228" spans="1:5" ht="15">
      <c r="A228" s="382"/>
      <c r="B228" s="382"/>
      <c r="C228" s="39" t="s">
        <v>102</v>
      </c>
      <c r="D228" s="99"/>
      <c r="E228" s="100"/>
    </row>
    <row r="229" spans="1:5" ht="15">
      <c r="A229" s="382"/>
      <c r="B229" s="382"/>
      <c r="C229" s="39" t="s">
        <v>103</v>
      </c>
      <c r="D229" s="174">
        <v>6776.66</v>
      </c>
      <c r="E229" s="173">
        <v>6776.66</v>
      </c>
    </row>
    <row r="230" spans="1:5" ht="15">
      <c r="A230" s="382"/>
      <c r="B230" s="382"/>
      <c r="C230" s="39" t="s">
        <v>104</v>
      </c>
      <c r="D230" s="174">
        <v>0</v>
      </c>
      <c r="E230" s="173">
        <v>0</v>
      </c>
    </row>
    <row r="231" spans="1:5" ht="15">
      <c r="A231" s="382"/>
      <c r="B231" s="382"/>
      <c r="C231" s="39" t="s">
        <v>914</v>
      </c>
      <c r="D231" s="174">
        <v>0</v>
      </c>
      <c r="E231" s="173">
        <v>0</v>
      </c>
    </row>
    <row r="232" spans="1:5" ht="15">
      <c r="A232" s="382"/>
      <c r="B232" s="382"/>
      <c r="C232" s="39" t="s">
        <v>113</v>
      </c>
      <c r="D232" s="174">
        <v>0</v>
      </c>
      <c r="E232" s="173">
        <v>0</v>
      </c>
    </row>
    <row r="233" spans="1:5" ht="15.75" customHeight="1">
      <c r="A233" s="383"/>
      <c r="B233" s="383"/>
      <c r="C233" s="39" t="s">
        <v>1184</v>
      </c>
      <c r="D233" s="183">
        <v>0</v>
      </c>
      <c r="E233" s="173">
        <v>0</v>
      </c>
    </row>
    <row r="234" spans="1:5" ht="15.75" customHeight="1">
      <c r="A234" s="429" t="s">
        <v>119</v>
      </c>
      <c r="B234" s="429" t="s">
        <v>1165</v>
      </c>
      <c r="C234" s="39" t="s">
        <v>60</v>
      </c>
      <c r="D234" s="174">
        <f>D235+D237+D236+D242</f>
        <v>10893.039999999999</v>
      </c>
      <c r="E234" s="173">
        <f>E235+E236+E237+E242</f>
        <v>0</v>
      </c>
    </row>
    <row r="235" spans="1:5" ht="15.75" customHeight="1">
      <c r="A235" s="382"/>
      <c r="B235" s="382"/>
      <c r="C235" s="39" t="s">
        <v>9</v>
      </c>
      <c r="D235" s="174">
        <v>544.65</v>
      </c>
      <c r="E235" s="173">
        <v>0</v>
      </c>
    </row>
    <row r="236" spans="1:5" ht="15.75" customHeight="1">
      <c r="A236" s="382"/>
      <c r="B236" s="382"/>
      <c r="C236" s="39" t="s">
        <v>105</v>
      </c>
      <c r="D236" s="174">
        <v>0</v>
      </c>
      <c r="E236" s="173">
        <v>0</v>
      </c>
    </row>
    <row r="237" spans="1:5" ht="15.75" customHeight="1">
      <c r="A237" s="382"/>
      <c r="B237" s="382"/>
      <c r="C237" s="39" t="s">
        <v>10</v>
      </c>
      <c r="D237" s="174">
        <v>10348.39</v>
      </c>
      <c r="E237" s="173">
        <v>0</v>
      </c>
    </row>
    <row r="238" spans="1:5" ht="15.75" customHeight="1">
      <c r="A238" s="382"/>
      <c r="B238" s="382"/>
      <c r="C238" s="39" t="s">
        <v>102</v>
      </c>
      <c r="D238" s="97"/>
      <c r="E238" s="341"/>
    </row>
    <row r="239" spans="1:5" ht="15.75" customHeight="1">
      <c r="A239" s="382"/>
      <c r="B239" s="382"/>
      <c r="C239" s="39" t="s">
        <v>103</v>
      </c>
      <c r="D239" s="174">
        <v>10893.04</v>
      </c>
      <c r="E239" s="173">
        <v>0</v>
      </c>
    </row>
    <row r="240" spans="1:5" ht="15.75" customHeight="1">
      <c r="A240" s="382"/>
      <c r="B240" s="382"/>
      <c r="C240" s="39" t="s">
        <v>104</v>
      </c>
      <c r="D240" s="174">
        <v>0</v>
      </c>
      <c r="E240" s="173">
        <v>0</v>
      </c>
    </row>
    <row r="241" spans="1:5" ht="15.75" customHeight="1">
      <c r="A241" s="382"/>
      <c r="B241" s="382"/>
      <c r="C241" s="39" t="s">
        <v>914</v>
      </c>
      <c r="D241" s="174">
        <v>0</v>
      </c>
      <c r="E241" s="173">
        <v>0</v>
      </c>
    </row>
    <row r="242" spans="1:5" ht="15.75" customHeight="1">
      <c r="A242" s="382"/>
      <c r="B242" s="382"/>
      <c r="C242" s="39" t="s">
        <v>113</v>
      </c>
      <c r="D242" s="174">
        <v>0</v>
      </c>
      <c r="E242" s="173">
        <v>0</v>
      </c>
    </row>
    <row r="243" spans="1:5" ht="15.75" customHeight="1">
      <c r="A243" s="383"/>
      <c r="B243" s="383"/>
      <c r="C243" s="39" t="s">
        <v>1184</v>
      </c>
      <c r="D243" s="183">
        <v>0</v>
      </c>
      <c r="E243" s="173">
        <v>0</v>
      </c>
    </row>
    <row r="244" spans="1:5" ht="15.75" customHeight="1">
      <c r="A244" s="429" t="s">
        <v>214</v>
      </c>
      <c r="B244" s="429" t="s">
        <v>1192</v>
      </c>
      <c r="C244" s="39" t="s">
        <v>60</v>
      </c>
      <c r="D244" s="174">
        <f>D245+D247+D246+D252</f>
        <v>9156.38</v>
      </c>
      <c r="E244" s="173">
        <f>E245+E246+E247+E252</f>
        <v>9156.38</v>
      </c>
    </row>
    <row r="245" spans="1:5" ht="15.75" customHeight="1">
      <c r="A245" s="382"/>
      <c r="B245" s="382"/>
      <c r="C245" s="39" t="s">
        <v>9</v>
      </c>
      <c r="D245" s="174">
        <v>0</v>
      </c>
      <c r="E245" s="173">
        <v>0</v>
      </c>
    </row>
    <row r="246" spans="1:5" ht="15.75" customHeight="1">
      <c r="A246" s="382"/>
      <c r="B246" s="382"/>
      <c r="C246" s="39" t="s">
        <v>105</v>
      </c>
      <c r="D246" s="174">
        <v>0</v>
      </c>
      <c r="E246" s="173">
        <v>0</v>
      </c>
    </row>
    <row r="247" spans="1:5" ht="15.75" customHeight="1">
      <c r="A247" s="382"/>
      <c r="B247" s="382"/>
      <c r="C247" s="39" t="s">
        <v>10</v>
      </c>
      <c r="D247" s="174">
        <v>9156.38</v>
      </c>
      <c r="E247" s="173">
        <v>9156.38</v>
      </c>
    </row>
    <row r="248" spans="1:5" ht="15.75" customHeight="1">
      <c r="A248" s="382"/>
      <c r="B248" s="382"/>
      <c r="C248" s="39" t="s">
        <v>102</v>
      </c>
      <c r="D248" s="99"/>
      <c r="E248" s="147"/>
    </row>
    <row r="249" spans="1:5" ht="15.75" customHeight="1">
      <c r="A249" s="382"/>
      <c r="B249" s="382"/>
      <c r="C249" s="39" t="s">
        <v>103</v>
      </c>
      <c r="D249" s="174">
        <v>9156.38</v>
      </c>
      <c r="E249" s="173">
        <v>9156.38</v>
      </c>
    </row>
    <row r="250" spans="1:5" ht="15.75" customHeight="1">
      <c r="A250" s="382"/>
      <c r="B250" s="382"/>
      <c r="C250" s="39" t="s">
        <v>104</v>
      </c>
      <c r="D250" s="174">
        <v>0</v>
      </c>
      <c r="E250" s="173">
        <v>0</v>
      </c>
    </row>
    <row r="251" spans="1:5" ht="15.75" customHeight="1">
      <c r="A251" s="382"/>
      <c r="B251" s="382"/>
      <c r="C251" s="39" t="s">
        <v>914</v>
      </c>
      <c r="D251" s="174">
        <v>0</v>
      </c>
      <c r="E251" s="173">
        <v>0</v>
      </c>
    </row>
    <row r="252" spans="1:5" ht="15.75" customHeight="1">
      <c r="A252" s="382"/>
      <c r="B252" s="382"/>
      <c r="C252" s="39" t="s">
        <v>113</v>
      </c>
      <c r="D252" s="174">
        <v>0</v>
      </c>
      <c r="E252" s="173">
        <v>0</v>
      </c>
    </row>
    <row r="253" spans="1:5" ht="15.75" customHeight="1">
      <c r="A253" s="383"/>
      <c r="B253" s="383"/>
      <c r="C253" s="39" t="s">
        <v>1184</v>
      </c>
      <c r="D253" s="183">
        <v>0</v>
      </c>
      <c r="E253" s="173">
        <v>0</v>
      </c>
    </row>
    <row r="254" spans="1:5" ht="15">
      <c r="A254" s="426" t="s">
        <v>120</v>
      </c>
      <c r="B254" s="432" t="s">
        <v>716</v>
      </c>
      <c r="C254" s="38" t="s">
        <v>60</v>
      </c>
      <c r="D254" s="176">
        <f>D255+D256+D257+D262</f>
        <v>5831.3</v>
      </c>
      <c r="E254" s="176">
        <f>E255+E256+E257+E262</f>
        <v>5827.75</v>
      </c>
    </row>
    <row r="255" spans="1:5" ht="15">
      <c r="A255" s="427"/>
      <c r="B255" s="382"/>
      <c r="C255" s="38" t="s">
        <v>9</v>
      </c>
      <c r="D255" s="176">
        <f aca="true" t="shared" si="10" ref="D255:E257">D265</f>
        <v>5831.3</v>
      </c>
      <c r="E255" s="176">
        <f t="shared" si="10"/>
        <v>5827.75</v>
      </c>
    </row>
    <row r="256" spans="1:5" ht="15">
      <c r="A256" s="427"/>
      <c r="B256" s="382"/>
      <c r="C256" s="38" t="s">
        <v>105</v>
      </c>
      <c r="D256" s="176">
        <f t="shared" si="10"/>
        <v>0</v>
      </c>
      <c r="E256" s="176">
        <f t="shared" si="10"/>
        <v>0</v>
      </c>
    </row>
    <row r="257" spans="1:5" ht="15">
      <c r="A257" s="427"/>
      <c r="B257" s="382"/>
      <c r="C257" s="38" t="s">
        <v>10</v>
      </c>
      <c r="D257" s="176">
        <f t="shared" si="10"/>
        <v>0</v>
      </c>
      <c r="E257" s="176">
        <f t="shared" si="10"/>
        <v>0</v>
      </c>
    </row>
    <row r="258" spans="1:5" ht="15">
      <c r="A258" s="427"/>
      <c r="B258" s="382"/>
      <c r="C258" s="38" t="s">
        <v>102</v>
      </c>
      <c r="D258" s="136"/>
      <c r="E258" s="136"/>
    </row>
    <row r="259" spans="1:5" ht="15">
      <c r="A259" s="427"/>
      <c r="B259" s="382"/>
      <c r="C259" s="38" t="s">
        <v>103</v>
      </c>
      <c r="D259" s="176">
        <f aca="true" t="shared" si="11" ref="D259:E261">D269</f>
        <v>5831.3</v>
      </c>
      <c r="E259" s="176">
        <f t="shared" si="11"/>
        <v>5827.75</v>
      </c>
    </row>
    <row r="260" spans="1:5" ht="15">
      <c r="A260" s="427"/>
      <c r="B260" s="382"/>
      <c r="C260" s="38" t="s">
        <v>104</v>
      </c>
      <c r="D260" s="176">
        <f t="shared" si="11"/>
        <v>0</v>
      </c>
      <c r="E260" s="176">
        <f t="shared" si="11"/>
        <v>0</v>
      </c>
    </row>
    <row r="261" spans="1:5" ht="15">
      <c r="A261" s="427"/>
      <c r="B261" s="382"/>
      <c r="C261" s="38" t="s">
        <v>914</v>
      </c>
      <c r="D261" s="176">
        <f t="shared" si="11"/>
        <v>0</v>
      </c>
      <c r="E261" s="176">
        <f t="shared" si="11"/>
        <v>0</v>
      </c>
    </row>
    <row r="262" spans="1:5" ht="15">
      <c r="A262" s="427"/>
      <c r="B262" s="382"/>
      <c r="C262" s="38" t="s">
        <v>113</v>
      </c>
      <c r="D262" s="176">
        <f>D272</f>
        <v>0</v>
      </c>
      <c r="E262" s="176">
        <f>E272</f>
        <v>0</v>
      </c>
    </row>
    <row r="263" spans="1:5" ht="13.5" customHeight="1">
      <c r="A263" s="428"/>
      <c r="B263" s="383"/>
      <c r="C263" s="38" t="s">
        <v>1184</v>
      </c>
      <c r="D263" s="176">
        <f>D273</f>
        <v>0</v>
      </c>
      <c r="E263" s="176">
        <f>E273</f>
        <v>0</v>
      </c>
    </row>
    <row r="264" spans="1:5" ht="15">
      <c r="A264" s="429" t="s">
        <v>6</v>
      </c>
      <c r="B264" s="429" t="s">
        <v>568</v>
      </c>
      <c r="C264" s="39" t="s">
        <v>60</v>
      </c>
      <c r="D264" s="174">
        <f>D265+D267+D266</f>
        <v>5831.3</v>
      </c>
      <c r="E264" s="173">
        <f>E265+E266+E267</f>
        <v>5827.75</v>
      </c>
    </row>
    <row r="265" spans="1:5" ht="15">
      <c r="A265" s="382"/>
      <c r="B265" s="382"/>
      <c r="C265" s="39" t="s">
        <v>9</v>
      </c>
      <c r="D265" s="174">
        <v>5831.3</v>
      </c>
      <c r="E265" s="173">
        <v>5827.75</v>
      </c>
    </row>
    <row r="266" spans="1:5" ht="15">
      <c r="A266" s="382"/>
      <c r="B266" s="382"/>
      <c r="C266" s="39" t="s">
        <v>105</v>
      </c>
      <c r="D266" s="174">
        <v>0</v>
      </c>
      <c r="E266" s="173">
        <v>0</v>
      </c>
    </row>
    <row r="267" spans="1:5" ht="15">
      <c r="A267" s="382"/>
      <c r="B267" s="382"/>
      <c r="C267" s="39" t="s">
        <v>10</v>
      </c>
      <c r="D267" s="174">
        <v>0</v>
      </c>
      <c r="E267" s="173">
        <v>0</v>
      </c>
    </row>
    <row r="268" spans="1:5" ht="15">
      <c r="A268" s="382"/>
      <c r="B268" s="382"/>
      <c r="C268" s="39" t="s">
        <v>102</v>
      </c>
      <c r="D268" s="99"/>
      <c r="E268" s="100"/>
    </row>
    <row r="269" spans="1:5" ht="15">
      <c r="A269" s="382"/>
      <c r="B269" s="382"/>
      <c r="C269" s="39" t="s">
        <v>103</v>
      </c>
      <c r="D269" s="174">
        <v>5831.3</v>
      </c>
      <c r="E269" s="173">
        <v>5827.75</v>
      </c>
    </row>
    <row r="270" spans="1:5" ht="15">
      <c r="A270" s="382"/>
      <c r="B270" s="382"/>
      <c r="C270" s="39" t="s">
        <v>104</v>
      </c>
      <c r="D270" s="174">
        <v>0</v>
      </c>
      <c r="E270" s="173">
        <v>0</v>
      </c>
    </row>
    <row r="271" spans="1:5" ht="15">
      <c r="A271" s="382"/>
      <c r="B271" s="382"/>
      <c r="C271" s="39" t="s">
        <v>914</v>
      </c>
      <c r="D271" s="174">
        <v>0</v>
      </c>
      <c r="E271" s="173">
        <v>0</v>
      </c>
    </row>
    <row r="272" spans="1:5" ht="15">
      <c r="A272" s="382"/>
      <c r="B272" s="382"/>
      <c r="C272" s="39" t="s">
        <v>113</v>
      </c>
      <c r="D272" s="174">
        <v>0</v>
      </c>
      <c r="E272" s="173">
        <v>0</v>
      </c>
    </row>
    <row r="273" spans="1:5" ht="12" customHeight="1">
      <c r="A273" s="383"/>
      <c r="B273" s="383"/>
      <c r="C273" s="39" t="s">
        <v>1184</v>
      </c>
      <c r="D273" s="183">
        <v>0</v>
      </c>
      <c r="E273" s="173">
        <v>0</v>
      </c>
    </row>
    <row r="274" spans="1:5" ht="15.75" customHeight="1">
      <c r="A274" s="384" t="s">
        <v>77</v>
      </c>
      <c r="B274" s="387" t="s">
        <v>717</v>
      </c>
      <c r="C274" s="148" t="s">
        <v>60</v>
      </c>
      <c r="D274" s="177">
        <f>D275+D276+D277+D292</f>
        <v>107594.95999999999</v>
      </c>
      <c r="E274" s="177">
        <f>E275+E276+E277+E292</f>
        <v>102139.8</v>
      </c>
    </row>
    <row r="275" spans="1:5" ht="15">
      <c r="A275" s="385"/>
      <c r="B275" s="388"/>
      <c r="C275" s="148" t="s">
        <v>9</v>
      </c>
      <c r="D275" s="177">
        <f aca="true" t="shared" si="12" ref="D275:E277">D295+D317+D401+D444+D474</f>
        <v>81038.18</v>
      </c>
      <c r="E275" s="177">
        <f t="shared" si="12"/>
        <v>75583.02</v>
      </c>
    </row>
    <row r="276" spans="1:5" ht="15">
      <c r="A276" s="385"/>
      <c r="B276" s="388"/>
      <c r="C276" s="148" t="s">
        <v>105</v>
      </c>
      <c r="D276" s="177">
        <f t="shared" si="12"/>
        <v>0</v>
      </c>
      <c r="E276" s="177">
        <f t="shared" si="12"/>
        <v>0</v>
      </c>
    </row>
    <row r="277" spans="1:5" ht="15">
      <c r="A277" s="385"/>
      <c r="B277" s="388"/>
      <c r="C277" s="148" t="s">
        <v>10</v>
      </c>
      <c r="D277" s="177">
        <f t="shared" si="12"/>
        <v>26556.780000000002</v>
      </c>
      <c r="E277" s="177">
        <f t="shared" si="12"/>
        <v>26556.780000000002</v>
      </c>
    </row>
    <row r="278" spans="1:5" ht="15">
      <c r="A278" s="385"/>
      <c r="B278" s="388"/>
      <c r="C278" s="148" t="s">
        <v>102</v>
      </c>
      <c r="D278" s="138"/>
      <c r="E278" s="138"/>
    </row>
    <row r="279" spans="1:5" ht="15">
      <c r="A279" s="385"/>
      <c r="B279" s="388"/>
      <c r="C279" s="148" t="s">
        <v>103</v>
      </c>
      <c r="D279" s="177">
        <f>D299+D321+D405+D448+D478</f>
        <v>70789.39</v>
      </c>
      <c r="E279" s="177">
        <f>E299+E321+E405+E448+E478</f>
        <v>68710.24000000002</v>
      </c>
    </row>
    <row r="280" spans="1:5" ht="15">
      <c r="A280" s="385"/>
      <c r="B280" s="388"/>
      <c r="C280" s="148" t="s">
        <v>1700</v>
      </c>
      <c r="D280" s="177">
        <f>D322</f>
        <v>1656.7</v>
      </c>
      <c r="E280" s="177">
        <f>E322</f>
        <v>1656.7</v>
      </c>
    </row>
    <row r="281" spans="1:5" ht="15">
      <c r="A281" s="385"/>
      <c r="B281" s="388"/>
      <c r="C281" s="148" t="s">
        <v>1674</v>
      </c>
      <c r="D281" s="177">
        <f>D300</f>
        <v>0</v>
      </c>
      <c r="E281" s="177">
        <f>E300</f>
        <v>0</v>
      </c>
    </row>
    <row r="282" spans="1:5" ht="15">
      <c r="A282" s="385"/>
      <c r="B282" s="388"/>
      <c r="C282" s="148" t="s">
        <v>1705</v>
      </c>
      <c r="D282" s="177">
        <f>D301</f>
        <v>8235.75</v>
      </c>
      <c r="E282" s="177">
        <f>E301</f>
        <v>8235.75</v>
      </c>
    </row>
    <row r="283" spans="1:5" ht="15">
      <c r="A283" s="385"/>
      <c r="B283" s="388"/>
      <c r="C283" s="148" t="s">
        <v>1701</v>
      </c>
      <c r="D283" s="177">
        <f>D406</f>
        <v>1871.76</v>
      </c>
      <c r="E283" s="177">
        <f>E406</f>
        <v>1871.77</v>
      </c>
    </row>
    <row r="284" spans="1:5" ht="15">
      <c r="A284" s="385"/>
      <c r="B284" s="388"/>
      <c r="C284" s="148" t="s">
        <v>1700</v>
      </c>
      <c r="D284" s="177">
        <f>D407</f>
        <v>425</v>
      </c>
      <c r="E284" s="177">
        <f>E407</f>
        <v>425</v>
      </c>
    </row>
    <row r="285" spans="1:5" ht="15">
      <c r="A285" s="385"/>
      <c r="B285" s="388"/>
      <c r="C285" s="148" t="s">
        <v>1699</v>
      </c>
      <c r="D285" s="177">
        <f>D409</f>
        <v>4680.08</v>
      </c>
      <c r="E285" s="177">
        <f>E409</f>
        <v>4313.58</v>
      </c>
    </row>
    <row r="286" spans="1:5" ht="15">
      <c r="A286" s="385"/>
      <c r="B286" s="388"/>
      <c r="C286" s="148" t="s">
        <v>1698</v>
      </c>
      <c r="D286" s="177">
        <f>D479</f>
        <v>75.04</v>
      </c>
      <c r="E286" s="177">
        <f>E479</f>
        <v>75.04</v>
      </c>
    </row>
    <row r="287" spans="1:5" ht="15">
      <c r="A287" s="385"/>
      <c r="B287" s="388"/>
      <c r="C287" s="148" t="s">
        <v>1702</v>
      </c>
      <c r="D287" s="177">
        <f>D408</f>
        <v>3000</v>
      </c>
      <c r="E287" s="177">
        <f>E408</f>
        <v>0</v>
      </c>
    </row>
    <row r="288" spans="1:5" ht="15">
      <c r="A288" s="385"/>
      <c r="B288" s="388"/>
      <c r="C288" s="148" t="s">
        <v>1706</v>
      </c>
      <c r="D288" s="177">
        <f>D302</f>
        <v>364.27</v>
      </c>
      <c r="E288" s="177">
        <f>E302</f>
        <v>355.69</v>
      </c>
    </row>
    <row r="289" spans="1:5" ht="15">
      <c r="A289" s="385"/>
      <c r="B289" s="388"/>
      <c r="C289" s="148" t="s">
        <v>1703</v>
      </c>
      <c r="D289" s="177">
        <f aca="true" t="shared" si="13" ref="D289:E291">D323</f>
        <v>0</v>
      </c>
      <c r="E289" s="177">
        <f t="shared" si="13"/>
        <v>0</v>
      </c>
    </row>
    <row r="290" spans="1:5" ht="15">
      <c r="A290" s="385"/>
      <c r="B290" s="388"/>
      <c r="C290" s="148" t="s">
        <v>1700</v>
      </c>
      <c r="D290" s="177">
        <f t="shared" si="13"/>
        <v>704</v>
      </c>
      <c r="E290" s="177">
        <f t="shared" si="13"/>
        <v>704</v>
      </c>
    </row>
    <row r="291" spans="1:5" ht="15">
      <c r="A291" s="385"/>
      <c r="B291" s="388"/>
      <c r="C291" s="148" t="s">
        <v>1704</v>
      </c>
      <c r="D291" s="177">
        <f t="shared" si="13"/>
        <v>15792.97</v>
      </c>
      <c r="E291" s="177">
        <f t="shared" si="13"/>
        <v>15792.039999999999</v>
      </c>
    </row>
    <row r="292" spans="1:5" ht="15">
      <c r="A292" s="385"/>
      <c r="B292" s="388"/>
      <c r="C292" s="148" t="s">
        <v>113</v>
      </c>
      <c r="D292" s="177">
        <f>D303+D326+D410+D451+D481</f>
        <v>0</v>
      </c>
      <c r="E292" s="177">
        <f>E303+E326+E410+E451+E481</f>
        <v>0</v>
      </c>
    </row>
    <row r="293" spans="1:5" ht="13.5" customHeight="1">
      <c r="A293" s="386"/>
      <c r="B293" s="389"/>
      <c r="C293" s="148" t="s">
        <v>1184</v>
      </c>
      <c r="D293" s="177">
        <f>D304+D327+D411+D452+D482</f>
        <v>0</v>
      </c>
      <c r="E293" s="177">
        <f>E304+E327+E411+E452+E482</f>
        <v>0</v>
      </c>
    </row>
    <row r="294" spans="1:5" ht="15">
      <c r="A294" s="432" t="s">
        <v>123</v>
      </c>
      <c r="B294" s="432" t="s">
        <v>718</v>
      </c>
      <c r="C294" s="38" t="s">
        <v>60</v>
      </c>
      <c r="D294" s="178">
        <f aca="true" t="shared" si="14" ref="D294:E297">D305</f>
        <v>8600.02</v>
      </c>
      <c r="E294" s="178">
        <f t="shared" si="14"/>
        <v>8591.44</v>
      </c>
    </row>
    <row r="295" spans="1:5" ht="15">
      <c r="A295" s="427"/>
      <c r="B295" s="427"/>
      <c r="C295" s="38" t="s">
        <v>9</v>
      </c>
      <c r="D295" s="178">
        <f t="shared" si="14"/>
        <v>1023.13</v>
      </c>
      <c r="E295" s="178">
        <f t="shared" si="14"/>
        <v>1014.55</v>
      </c>
    </row>
    <row r="296" spans="1:5" ht="15">
      <c r="A296" s="427"/>
      <c r="B296" s="427"/>
      <c r="C296" s="38" t="s">
        <v>105</v>
      </c>
      <c r="D296" s="178">
        <f t="shared" si="14"/>
        <v>0</v>
      </c>
      <c r="E296" s="178">
        <f t="shared" si="14"/>
        <v>0</v>
      </c>
    </row>
    <row r="297" spans="1:5" ht="15">
      <c r="A297" s="427"/>
      <c r="B297" s="427"/>
      <c r="C297" s="38" t="s">
        <v>10</v>
      </c>
      <c r="D297" s="178">
        <f t="shared" si="14"/>
        <v>7576.89</v>
      </c>
      <c r="E297" s="178">
        <f t="shared" si="14"/>
        <v>7576.89</v>
      </c>
    </row>
    <row r="298" spans="1:5" ht="15">
      <c r="A298" s="427"/>
      <c r="B298" s="427"/>
      <c r="C298" s="38" t="s">
        <v>102</v>
      </c>
      <c r="D298" s="143"/>
      <c r="E298" s="178"/>
    </row>
    <row r="299" spans="1:5" ht="15">
      <c r="A299" s="427"/>
      <c r="B299" s="427"/>
      <c r="C299" s="38" t="s">
        <v>103</v>
      </c>
      <c r="D299" s="178">
        <f aca="true" t="shared" si="15" ref="D299">D310</f>
        <v>0</v>
      </c>
      <c r="E299" s="178">
        <f aca="true" t="shared" si="16" ref="E299">E310</f>
        <v>0</v>
      </c>
    </row>
    <row r="300" spans="1:5" ht="15">
      <c r="A300" s="427"/>
      <c r="B300" s="427"/>
      <c r="C300" s="38" t="s">
        <v>1674</v>
      </c>
      <c r="D300" s="178">
        <f aca="true" t="shared" si="17" ref="D300:E304">D311</f>
        <v>0</v>
      </c>
      <c r="E300" s="178">
        <f t="shared" si="17"/>
        <v>0</v>
      </c>
    </row>
    <row r="301" spans="1:5" ht="15">
      <c r="A301" s="427"/>
      <c r="B301" s="427"/>
      <c r="C301" s="38" t="s">
        <v>1705</v>
      </c>
      <c r="D301" s="178">
        <f t="shared" si="17"/>
        <v>8235.75</v>
      </c>
      <c r="E301" s="178">
        <f t="shared" si="17"/>
        <v>8235.75</v>
      </c>
    </row>
    <row r="302" spans="1:5" ht="15">
      <c r="A302" s="427"/>
      <c r="B302" s="427"/>
      <c r="C302" s="38" t="s">
        <v>1706</v>
      </c>
      <c r="D302" s="178">
        <f t="shared" si="17"/>
        <v>364.27</v>
      </c>
      <c r="E302" s="178">
        <f t="shared" si="17"/>
        <v>355.69</v>
      </c>
    </row>
    <row r="303" spans="1:5" ht="15">
      <c r="A303" s="427"/>
      <c r="B303" s="427"/>
      <c r="C303" s="38" t="s">
        <v>113</v>
      </c>
      <c r="D303" s="178">
        <f t="shared" si="17"/>
        <v>0</v>
      </c>
      <c r="E303" s="178">
        <f t="shared" si="17"/>
        <v>0</v>
      </c>
    </row>
    <row r="304" spans="1:5" ht="15" customHeight="1">
      <c r="A304" s="428"/>
      <c r="B304" s="428"/>
      <c r="C304" s="38" t="s">
        <v>1184</v>
      </c>
      <c r="D304" s="178">
        <f t="shared" si="17"/>
        <v>0</v>
      </c>
      <c r="E304" s="178">
        <f t="shared" si="17"/>
        <v>0</v>
      </c>
    </row>
    <row r="305" spans="1:5" ht="15">
      <c r="A305" s="381" t="s">
        <v>90</v>
      </c>
      <c r="B305" s="381" t="s">
        <v>124</v>
      </c>
      <c r="C305" s="39" t="s">
        <v>60</v>
      </c>
      <c r="D305" s="174">
        <f>D306+D308+D307</f>
        <v>8600.02</v>
      </c>
      <c r="E305" s="173">
        <f>E306+E307+E308</f>
        <v>8591.44</v>
      </c>
    </row>
    <row r="306" spans="1:5" ht="15">
      <c r="A306" s="382"/>
      <c r="B306" s="382"/>
      <c r="C306" s="39" t="s">
        <v>9</v>
      </c>
      <c r="D306" s="174">
        <v>1023.13</v>
      </c>
      <c r="E306" s="173">
        <v>1014.55</v>
      </c>
    </row>
    <row r="307" spans="1:5" ht="15">
      <c r="A307" s="382"/>
      <c r="B307" s="382"/>
      <c r="C307" s="39" t="s">
        <v>105</v>
      </c>
      <c r="D307" s="174">
        <v>0</v>
      </c>
      <c r="E307" s="173">
        <v>0</v>
      </c>
    </row>
    <row r="308" spans="1:5" ht="15">
      <c r="A308" s="382"/>
      <c r="B308" s="382"/>
      <c r="C308" s="39" t="s">
        <v>10</v>
      </c>
      <c r="D308" s="174">
        <v>7576.89</v>
      </c>
      <c r="E308" s="173">
        <v>7576.89</v>
      </c>
    </row>
    <row r="309" spans="1:5" ht="15">
      <c r="A309" s="382"/>
      <c r="B309" s="382"/>
      <c r="C309" s="39" t="s">
        <v>102</v>
      </c>
      <c r="D309" s="99"/>
      <c r="E309" s="100"/>
    </row>
    <row r="310" spans="1:5" ht="15">
      <c r="A310" s="382"/>
      <c r="B310" s="382"/>
      <c r="C310" s="39" t="s">
        <v>103</v>
      </c>
      <c r="D310" s="174">
        <v>0</v>
      </c>
      <c r="E310" s="173">
        <v>0</v>
      </c>
    </row>
    <row r="311" spans="1:5" ht="15">
      <c r="A311" s="382"/>
      <c r="B311" s="382"/>
      <c r="C311" s="39" t="s">
        <v>1674</v>
      </c>
      <c r="D311" s="174">
        <v>0</v>
      </c>
      <c r="E311" s="173">
        <v>0</v>
      </c>
    </row>
    <row r="312" spans="1:5" ht="15">
      <c r="A312" s="382"/>
      <c r="B312" s="382"/>
      <c r="C312" s="39" t="s">
        <v>1705</v>
      </c>
      <c r="D312" s="174">
        <v>8235.75</v>
      </c>
      <c r="E312" s="173">
        <v>8235.75</v>
      </c>
    </row>
    <row r="313" spans="1:5" ht="15">
      <c r="A313" s="382"/>
      <c r="B313" s="382"/>
      <c r="C313" s="39" t="s">
        <v>1706</v>
      </c>
      <c r="D313" s="174">
        <v>364.27</v>
      </c>
      <c r="E313" s="173">
        <v>355.69</v>
      </c>
    </row>
    <row r="314" spans="1:5" ht="15">
      <c r="A314" s="382"/>
      <c r="B314" s="382"/>
      <c r="C314" s="39" t="s">
        <v>113</v>
      </c>
      <c r="D314" s="174">
        <v>0</v>
      </c>
      <c r="E314" s="173">
        <v>0</v>
      </c>
    </row>
    <row r="315" spans="1:5" ht="13.5" customHeight="1">
      <c r="A315" s="383"/>
      <c r="B315" s="383"/>
      <c r="C315" s="39" t="s">
        <v>1184</v>
      </c>
      <c r="D315" s="183">
        <v>0</v>
      </c>
      <c r="E315" s="173">
        <v>0</v>
      </c>
    </row>
    <row r="316" spans="1:5" ht="15.75" customHeight="1">
      <c r="A316" s="432" t="s">
        <v>125</v>
      </c>
      <c r="B316" s="432" t="s">
        <v>719</v>
      </c>
      <c r="C316" s="38" t="s">
        <v>60</v>
      </c>
      <c r="D316" s="178">
        <f>D317+D318+D319+D326</f>
        <v>48127.340000000004</v>
      </c>
      <c r="E316" s="178">
        <f>E317+E318+E319+E326</f>
        <v>46670.06</v>
      </c>
    </row>
    <row r="317" spans="1:5" ht="15">
      <c r="A317" s="427"/>
      <c r="B317" s="427"/>
      <c r="C317" s="38" t="s">
        <v>9</v>
      </c>
      <c r="D317" s="178">
        <f aca="true" t="shared" si="18" ref="D317:E319">D329+D339+D349+D359+D369+D380+D391</f>
        <v>30504.58</v>
      </c>
      <c r="E317" s="178">
        <f t="shared" si="18"/>
        <v>29047.3</v>
      </c>
    </row>
    <row r="318" spans="1:5" ht="15">
      <c r="A318" s="427"/>
      <c r="B318" s="427"/>
      <c r="C318" s="38" t="s">
        <v>105</v>
      </c>
      <c r="D318" s="178">
        <f t="shared" si="18"/>
        <v>0</v>
      </c>
      <c r="E318" s="178">
        <f t="shared" si="18"/>
        <v>0</v>
      </c>
    </row>
    <row r="319" spans="1:5" ht="15">
      <c r="A319" s="427"/>
      <c r="B319" s="427"/>
      <c r="C319" s="38" t="s">
        <v>10</v>
      </c>
      <c r="D319" s="178">
        <f t="shared" si="18"/>
        <v>17622.760000000002</v>
      </c>
      <c r="E319" s="178">
        <f t="shared" si="18"/>
        <v>17622.760000000002</v>
      </c>
    </row>
    <row r="320" spans="1:5" ht="15">
      <c r="A320" s="427"/>
      <c r="B320" s="427"/>
      <c r="C320" s="38" t="s">
        <v>102</v>
      </c>
      <c r="D320" s="178"/>
      <c r="E320" s="178"/>
    </row>
    <row r="321" spans="1:5" ht="15">
      <c r="A321" s="427"/>
      <c r="B321" s="427"/>
      <c r="C321" s="38" t="s">
        <v>103</v>
      </c>
      <c r="D321" s="178">
        <f>D333+D343+D353+D363+D373+D384+D395</f>
        <v>29973.670000000002</v>
      </c>
      <c r="E321" s="178">
        <f>E333+E343+E353+E363+E373+E384+E395</f>
        <v>28517.32</v>
      </c>
    </row>
    <row r="322" spans="1:5" ht="15">
      <c r="A322" s="427"/>
      <c r="B322" s="427"/>
      <c r="C322" s="38" t="s">
        <v>1700</v>
      </c>
      <c r="D322" s="178">
        <f>D374</f>
        <v>1656.7</v>
      </c>
      <c r="E322" s="178">
        <f>E374</f>
        <v>1656.7</v>
      </c>
    </row>
    <row r="323" spans="1:5" ht="15">
      <c r="A323" s="427"/>
      <c r="B323" s="427"/>
      <c r="C323" s="38" t="s">
        <v>1703</v>
      </c>
      <c r="D323" s="178">
        <f>D385</f>
        <v>0</v>
      </c>
      <c r="E323" s="178">
        <f>E385</f>
        <v>0</v>
      </c>
    </row>
    <row r="324" spans="1:5" ht="15">
      <c r="A324" s="427"/>
      <c r="B324" s="427"/>
      <c r="C324" s="38" t="s">
        <v>1700</v>
      </c>
      <c r="D324" s="178">
        <f>D386</f>
        <v>704</v>
      </c>
      <c r="E324" s="178">
        <f>E386</f>
        <v>704</v>
      </c>
    </row>
    <row r="325" spans="1:5" ht="15">
      <c r="A325" s="427"/>
      <c r="B325" s="427"/>
      <c r="C325" s="38" t="s">
        <v>1704</v>
      </c>
      <c r="D325" s="178">
        <f>D387+D397</f>
        <v>15792.97</v>
      </c>
      <c r="E325" s="178">
        <f>E387+E397</f>
        <v>15792.039999999999</v>
      </c>
    </row>
    <row r="326" spans="1:5" ht="15">
      <c r="A326" s="427"/>
      <c r="B326" s="427"/>
      <c r="C326" s="38" t="s">
        <v>113</v>
      </c>
      <c r="D326" s="178">
        <f>D336+D346+D356+D366+D377+D388+D398</f>
        <v>0</v>
      </c>
      <c r="E326" s="178">
        <f>E336+E346+E356+E366+E377+E388+E398</f>
        <v>0</v>
      </c>
    </row>
    <row r="327" spans="1:5" ht="13.5" customHeight="1">
      <c r="A327" s="428"/>
      <c r="B327" s="428"/>
      <c r="C327" s="38" t="s">
        <v>1184</v>
      </c>
      <c r="D327" s="178">
        <f>D337+D347+D357+D367+D378+D389+D399</f>
        <v>0</v>
      </c>
      <c r="E327" s="178">
        <f>E337+E347+E357+E367+E378+E389+E399</f>
        <v>0</v>
      </c>
    </row>
    <row r="328" spans="1:5" ht="15">
      <c r="A328" s="381" t="s">
        <v>92</v>
      </c>
      <c r="B328" s="381" t="s">
        <v>572</v>
      </c>
      <c r="C328" s="39" t="s">
        <v>60</v>
      </c>
      <c r="D328" s="174">
        <f>D329+D331+D330</f>
        <v>400</v>
      </c>
      <c r="E328" s="173">
        <f>E329+E330+E331</f>
        <v>398.58</v>
      </c>
    </row>
    <row r="329" spans="1:5" ht="15">
      <c r="A329" s="382"/>
      <c r="B329" s="382"/>
      <c r="C329" s="39" t="s">
        <v>9</v>
      </c>
      <c r="D329" s="174">
        <v>400</v>
      </c>
      <c r="E329" s="173">
        <v>398.58</v>
      </c>
    </row>
    <row r="330" spans="1:5" ht="15">
      <c r="A330" s="382"/>
      <c r="B330" s="382"/>
      <c r="C330" s="39" t="s">
        <v>105</v>
      </c>
      <c r="D330" s="174">
        <v>0</v>
      </c>
      <c r="E330" s="173">
        <v>0</v>
      </c>
    </row>
    <row r="331" spans="1:5" ht="15">
      <c r="A331" s="382"/>
      <c r="B331" s="382"/>
      <c r="C331" s="39" t="s">
        <v>10</v>
      </c>
      <c r="D331" s="174">
        <v>0</v>
      </c>
      <c r="E331" s="173">
        <v>0</v>
      </c>
    </row>
    <row r="332" spans="1:5" ht="15">
      <c r="A332" s="382"/>
      <c r="B332" s="382"/>
      <c r="C332" s="39" t="s">
        <v>102</v>
      </c>
      <c r="D332" s="99"/>
      <c r="E332" s="100"/>
    </row>
    <row r="333" spans="1:5" ht="15">
      <c r="A333" s="382"/>
      <c r="B333" s="382"/>
      <c r="C333" s="39" t="s">
        <v>103</v>
      </c>
      <c r="D333" s="174">
        <v>400</v>
      </c>
      <c r="E333" s="173">
        <v>398.58</v>
      </c>
    </row>
    <row r="334" spans="1:5" ht="15">
      <c r="A334" s="382"/>
      <c r="B334" s="382"/>
      <c r="C334" s="39" t="s">
        <v>104</v>
      </c>
      <c r="D334" s="174">
        <v>0</v>
      </c>
      <c r="E334" s="173">
        <v>0</v>
      </c>
    </row>
    <row r="335" spans="1:5" ht="15">
      <c r="A335" s="382"/>
      <c r="B335" s="382"/>
      <c r="C335" s="39" t="s">
        <v>914</v>
      </c>
      <c r="D335" s="174">
        <v>0</v>
      </c>
      <c r="E335" s="173">
        <v>0</v>
      </c>
    </row>
    <row r="336" spans="1:5" ht="15">
      <c r="A336" s="382"/>
      <c r="B336" s="382"/>
      <c r="C336" s="39" t="s">
        <v>113</v>
      </c>
      <c r="D336" s="174">
        <v>0</v>
      </c>
      <c r="E336" s="173">
        <v>0</v>
      </c>
    </row>
    <row r="337" spans="1:5" ht="13.5" customHeight="1">
      <c r="A337" s="383"/>
      <c r="B337" s="383"/>
      <c r="C337" s="39" t="s">
        <v>1184</v>
      </c>
      <c r="D337" s="183">
        <v>0</v>
      </c>
      <c r="E337" s="173">
        <v>0</v>
      </c>
    </row>
    <row r="338" spans="1:5" ht="15.75" customHeight="1">
      <c r="A338" s="381" t="s">
        <v>126</v>
      </c>
      <c r="B338" s="381" t="s">
        <v>573</v>
      </c>
      <c r="C338" s="39" t="s">
        <v>60</v>
      </c>
      <c r="D338" s="174">
        <f>D339+D341+D340</f>
        <v>3037.08</v>
      </c>
      <c r="E338" s="173">
        <f>E339+E340+E341</f>
        <v>3037.08</v>
      </c>
    </row>
    <row r="339" spans="1:5" ht="12.75" customHeight="1">
      <c r="A339" s="382"/>
      <c r="B339" s="382"/>
      <c r="C339" s="39" t="s">
        <v>9</v>
      </c>
      <c r="D339" s="174">
        <v>3037.08</v>
      </c>
      <c r="E339" s="173">
        <v>3037.08</v>
      </c>
    </row>
    <row r="340" spans="1:5" ht="14.25" customHeight="1">
      <c r="A340" s="382"/>
      <c r="B340" s="382"/>
      <c r="C340" s="39" t="s">
        <v>105</v>
      </c>
      <c r="D340" s="174">
        <v>0</v>
      </c>
      <c r="E340" s="173">
        <v>0</v>
      </c>
    </row>
    <row r="341" spans="1:5" ht="14.25" customHeight="1">
      <c r="A341" s="382"/>
      <c r="B341" s="382"/>
      <c r="C341" s="39" t="s">
        <v>10</v>
      </c>
      <c r="D341" s="174">
        <v>0</v>
      </c>
      <c r="E341" s="173">
        <v>0</v>
      </c>
    </row>
    <row r="342" spans="1:5" ht="14.25" customHeight="1">
      <c r="A342" s="382"/>
      <c r="B342" s="382"/>
      <c r="C342" s="39" t="s">
        <v>102</v>
      </c>
      <c r="D342" s="99"/>
      <c r="E342" s="100"/>
    </row>
    <row r="343" spans="1:5" ht="15" customHeight="1">
      <c r="A343" s="382"/>
      <c r="B343" s="382"/>
      <c r="C343" s="39" t="s">
        <v>103</v>
      </c>
      <c r="D343" s="174">
        <v>3037.08</v>
      </c>
      <c r="E343" s="173">
        <v>3037.08</v>
      </c>
    </row>
    <row r="344" spans="1:5" ht="13.5" customHeight="1">
      <c r="A344" s="382"/>
      <c r="B344" s="382"/>
      <c r="C344" s="39" t="s">
        <v>104</v>
      </c>
      <c r="D344" s="174">
        <v>0</v>
      </c>
      <c r="E344" s="173">
        <v>0</v>
      </c>
    </row>
    <row r="345" spans="1:5" ht="13.5" customHeight="1">
      <c r="A345" s="382"/>
      <c r="B345" s="382"/>
      <c r="C345" s="39" t="s">
        <v>914</v>
      </c>
      <c r="D345" s="174">
        <v>0</v>
      </c>
      <c r="E345" s="173">
        <v>0</v>
      </c>
    </row>
    <row r="346" spans="1:5" ht="12.75" customHeight="1">
      <c r="A346" s="382"/>
      <c r="B346" s="382"/>
      <c r="C346" s="39" t="s">
        <v>113</v>
      </c>
      <c r="D346" s="174">
        <v>0</v>
      </c>
      <c r="E346" s="173">
        <v>0</v>
      </c>
    </row>
    <row r="347" spans="1:5" ht="17.25" customHeight="1">
      <c r="A347" s="383"/>
      <c r="B347" s="383"/>
      <c r="C347" s="39" t="s">
        <v>1184</v>
      </c>
      <c r="D347" s="183">
        <v>0</v>
      </c>
      <c r="E347" s="173">
        <v>0</v>
      </c>
    </row>
    <row r="348" spans="1:5" ht="13.5" customHeight="1">
      <c r="A348" s="381" t="s">
        <v>574</v>
      </c>
      <c r="B348" s="381" t="s">
        <v>575</v>
      </c>
      <c r="C348" s="39" t="s">
        <v>60</v>
      </c>
      <c r="D348" s="174">
        <f>D349+D351+D350</f>
        <v>10869.52</v>
      </c>
      <c r="E348" s="173">
        <f>E349+E350+E351</f>
        <v>9797.76</v>
      </c>
    </row>
    <row r="349" spans="1:5" ht="13.5" customHeight="1">
      <c r="A349" s="382"/>
      <c r="B349" s="382"/>
      <c r="C349" s="39" t="s">
        <v>9</v>
      </c>
      <c r="D349" s="174">
        <v>10869.52</v>
      </c>
      <c r="E349" s="173">
        <v>9797.76</v>
      </c>
    </row>
    <row r="350" spans="1:5" ht="14.25" customHeight="1">
      <c r="A350" s="382"/>
      <c r="B350" s="382"/>
      <c r="C350" s="39" t="s">
        <v>105</v>
      </c>
      <c r="D350" s="174">
        <v>0</v>
      </c>
      <c r="E350" s="173">
        <v>0</v>
      </c>
    </row>
    <row r="351" spans="1:5" ht="14.25" customHeight="1">
      <c r="A351" s="382"/>
      <c r="B351" s="382"/>
      <c r="C351" s="39" t="s">
        <v>10</v>
      </c>
      <c r="D351" s="174">
        <v>0</v>
      </c>
      <c r="E351" s="173">
        <v>0</v>
      </c>
    </row>
    <row r="352" spans="1:5" ht="14.25" customHeight="1">
      <c r="A352" s="382"/>
      <c r="B352" s="382"/>
      <c r="C352" s="39" t="s">
        <v>102</v>
      </c>
      <c r="D352" s="99"/>
      <c r="E352" s="100"/>
    </row>
    <row r="353" spans="1:5" ht="16.5" customHeight="1">
      <c r="A353" s="382"/>
      <c r="B353" s="382"/>
      <c r="C353" s="39" t="s">
        <v>103</v>
      </c>
      <c r="D353" s="174">
        <v>10869.52</v>
      </c>
      <c r="E353" s="173">
        <v>9797.76</v>
      </c>
    </row>
    <row r="354" spans="1:5" ht="14.25" customHeight="1">
      <c r="A354" s="382"/>
      <c r="B354" s="382"/>
      <c r="C354" s="39" t="s">
        <v>104</v>
      </c>
      <c r="D354" s="174">
        <v>0</v>
      </c>
      <c r="E354" s="173">
        <v>0</v>
      </c>
    </row>
    <row r="355" spans="1:5" ht="14.25" customHeight="1">
      <c r="A355" s="382"/>
      <c r="B355" s="382"/>
      <c r="C355" s="39" t="s">
        <v>914</v>
      </c>
      <c r="D355" s="174">
        <v>0</v>
      </c>
      <c r="E355" s="173">
        <v>0</v>
      </c>
    </row>
    <row r="356" spans="1:5" ht="13.5" customHeight="1">
      <c r="A356" s="382"/>
      <c r="B356" s="382"/>
      <c r="C356" s="39" t="s">
        <v>113</v>
      </c>
      <c r="D356" s="174">
        <v>0</v>
      </c>
      <c r="E356" s="173">
        <v>0</v>
      </c>
    </row>
    <row r="357" spans="1:5" ht="14.25" customHeight="1">
      <c r="A357" s="383"/>
      <c r="B357" s="383"/>
      <c r="C357" s="39" t="s">
        <v>1184</v>
      </c>
      <c r="D357" s="183">
        <v>0</v>
      </c>
      <c r="E357" s="173">
        <v>0</v>
      </c>
    </row>
    <row r="358" spans="1:5" ht="15" customHeight="1">
      <c r="A358" s="381" t="s">
        <v>576</v>
      </c>
      <c r="B358" s="381" t="s">
        <v>579</v>
      </c>
      <c r="C358" s="39" t="s">
        <v>60</v>
      </c>
      <c r="D358" s="174">
        <f>D359+D361+D360</f>
        <v>5809.62</v>
      </c>
      <c r="E358" s="173">
        <f>E359+E360+E361</f>
        <v>5426.45</v>
      </c>
    </row>
    <row r="359" spans="1:5" ht="15.75" customHeight="1">
      <c r="A359" s="382"/>
      <c r="B359" s="382"/>
      <c r="C359" s="39" t="s">
        <v>9</v>
      </c>
      <c r="D359" s="174">
        <v>5809.62</v>
      </c>
      <c r="E359" s="173">
        <v>5426.45</v>
      </c>
    </row>
    <row r="360" spans="1:5" ht="15.75" customHeight="1">
      <c r="A360" s="382"/>
      <c r="B360" s="382"/>
      <c r="C360" s="39" t="s">
        <v>105</v>
      </c>
      <c r="D360" s="174">
        <v>0</v>
      </c>
      <c r="E360" s="173">
        <v>0</v>
      </c>
    </row>
    <row r="361" spans="1:5" ht="14.25" customHeight="1">
      <c r="A361" s="382"/>
      <c r="B361" s="382"/>
      <c r="C361" s="39" t="s">
        <v>10</v>
      </c>
      <c r="D361" s="174">
        <v>0</v>
      </c>
      <c r="E361" s="173">
        <v>0</v>
      </c>
    </row>
    <row r="362" spans="1:5" ht="14.25" customHeight="1">
      <c r="A362" s="382"/>
      <c r="B362" s="382"/>
      <c r="C362" s="39" t="s">
        <v>102</v>
      </c>
      <c r="D362" s="99"/>
      <c r="E362" s="100"/>
    </row>
    <row r="363" spans="1:5" ht="13.5" customHeight="1">
      <c r="A363" s="382"/>
      <c r="B363" s="382"/>
      <c r="C363" s="39" t="s">
        <v>103</v>
      </c>
      <c r="D363" s="174">
        <v>5809.62</v>
      </c>
      <c r="E363" s="173">
        <v>5426.45</v>
      </c>
    </row>
    <row r="364" spans="1:5" ht="14.25" customHeight="1">
      <c r="A364" s="382"/>
      <c r="B364" s="382"/>
      <c r="C364" s="39" t="s">
        <v>104</v>
      </c>
      <c r="D364" s="174">
        <v>0</v>
      </c>
      <c r="E364" s="173">
        <v>0</v>
      </c>
    </row>
    <row r="365" spans="1:5" ht="14.25" customHeight="1">
      <c r="A365" s="382"/>
      <c r="B365" s="382"/>
      <c r="C365" s="39" t="s">
        <v>914</v>
      </c>
      <c r="D365" s="174">
        <v>0</v>
      </c>
      <c r="E365" s="173">
        <v>0</v>
      </c>
    </row>
    <row r="366" spans="1:5" ht="13.5" customHeight="1">
      <c r="A366" s="382"/>
      <c r="B366" s="382"/>
      <c r="C366" s="39" t="s">
        <v>113</v>
      </c>
      <c r="D366" s="174">
        <v>0</v>
      </c>
      <c r="E366" s="173">
        <v>0</v>
      </c>
    </row>
    <row r="367" spans="1:5" ht="13.5" customHeight="1">
      <c r="A367" s="383"/>
      <c r="B367" s="383"/>
      <c r="C367" s="39" t="s">
        <v>1184</v>
      </c>
      <c r="D367" s="183">
        <v>0</v>
      </c>
      <c r="E367" s="173">
        <v>0</v>
      </c>
    </row>
    <row r="368" spans="1:5" ht="13.5" customHeight="1">
      <c r="A368" s="381" t="s">
        <v>577</v>
      </c>
      <c r="B368" s="381" t="s">
        <v>578</v>
      </c>
      <c r="C368" s="39" t="s">
        <v>60</v>
      </c>
      <c r="D368" s="174">
        <f>D369+D370+D371+D377</f>
        <v>11514.150000000001</v>
      </c>
      <c r="E368" s="174">
        <f>E369+E370+E371+E377</f>
        <v>11514.150000000001</v>
      </c>
    </row>
    <row r="369" spans="1:5" ht="15" customHeight="1">
      <c r="A369" s="382"/>
      <c r="B369" s="382"/>
      <c r="C369" s="39" t="s">
        <v>9</v>
      </c>
      <c r="D369" s="174">
        <v>4810.39</v>
      </c>
      <c r="E369" s="173">
        <v>4810.39</v>
      </c>
    </row>
    <row r="370" spans="1:5" ht="14.25" customHeight="1">
      <c r="A370" s="382"/>
      <c r="B370" s="382"/>
      <c r="C370" s="39" t="s">
        <v>105</v>
      </c>
      <c r="D370" s="174">
        <v>0</v>
      </c>
      <c r="E370" s="173">
        <v>0</v>
      </c>
    </row>
    <row r="371" spans="1:5" ht="15" customHeight="1">
      <c r="A371" s="382"/>
      <c r="B371" s="382"/>
      <c r="C371" s="39" t="s">
        <v>10</v>
      </c>
      <c r="D371" s="174">
        <v>6703.76</v>
      </c>
      <c r="E371" s="173">
        <v>6703.76</v>
      </c>
    </row>
    <row r="372" spans="1:5" ht="13.5" customHeight="1">
      <c r="A372" s="382"/>
      <c r="B372" s="382"/>
      <c r="C372" s="39" t="s">
        <v>102</v>
      </c>
      <c r="D372" s="99"/>
      <c r="E372" s="100"/>
    </row>
    <row r="373" spans="1:5" ht="13.5" customHeight="1">
      <c r="A373" s="382"/>
      <c r="B373" s="382"/>
      <c r="C373" s="39" t="s">
        <v>103</v>
      </c>
      <c r="D373" s="174">
        <v>9857.45</v>
      </c>
      <c r="E373" s="173">
        <v>9857.45</v>
      </c>
    </row>
    <row r="374" spans="1:5" ht="13.5" customHeight="1">
      <c r="A374" s="382"/>
      <c r="B374" s="382"/>
      <c r="C374" s="39" t="s">
        <v>1700</v>
      </c>
      <c r="D374" s="174">
        <v>1656.7</v>
      </c>
      <c r="E374" s="173">
        <v>1656.7</v>
      </c>
    </row>
    <row r="375" spans="1:5" ht="14.25" customHeight="1">
      <c r="A375" s="382"/>
      <c r="B375" s="382"/>
      <c r="C375" s="39" t="s">
        <v>104</v>
      </c>
      <c r="D375" s="174">
        <v>0</v>
      </c>
      <c r="E375" s="173">
        <v>0</v>
      </c>
    </row>
    <row r="376" spans="1:5" ht="14.25" customHeight="1">
      <c r="A376" s="382"/>
      <c r="B376" s="382"/>
      <c r="C376" s="39" t="s">
        <v>914</v>
      </c>
      <c r="D376" s="174"/>
      <c r="E376" s="173"/>
    </row>
    <row r="377" spans="1:5" ht="14.25" customHeight="1">
      <c r="A377" s="382"/>
      <c r="B377" s="382"/>
      <c r="C377" s="39" t="s">
        <v>113</v>
      </c>
      <c r="D377" s="174">
        <v>0</v>
      </c>
      <c r="E377" s="173">
        <v>0</v>
      </c>
    </row>
    <row r="378" spans="1:5" ht="16.5" customHeight="1">
      <c r="A378" s="383"/>
      <c r="B378" s="383"/>
      <c r="C378" s="39" t="s">
        <v>1184</v>
      </c>
      <c r="D378" s="183">
        <v>0</v>
      </c>
      <c r="E378" s="173">
        <v>0</v>
      </c>
    </row>
    <row r="379" spans="1:5" ht="16.5" customHeight="1">
      <c r="A379" s="381" t="s">
        <v>829</v>
      </c>
      <c r="B379" s="381" t="s">
        <v>566</v>
      </c>
      <c r="C379" s="39" t="s">
        <v>60</v>
      </c>
      <c r="D379" s="174">
        <f>D380+D381+D382+D388</f>
        <v>7892.4</v>
      </c>
      <c r="E379" s="174">
        <f>E380+E381+E382+E388</f>
        <v>7892.4</v>
      </c>
    </row>
    <row r="380" spans="1:5" ht="16.5" customHeight="1">
      <c r="A380" s="382"/>
      <c r="B380" s="382"/>
      <c r="C380" s="39" t="s">
        <v>9</v>
      </c>
      <c r="D380" s="174">
        <v>4023.4</v>
      </c>
      <c r="E380" s="173">
        <v>4023.4</v>
      </c>
    </row>
    <row r="381" spans="1:5" ht="16.5" customHeight="1">
      <c r="A381" s="382"/>
      <c r="B381" s="382"/>
      <c r="C381" s="39" t="s">
        <v>105</v>
      </c>
      <c r="D381" s="174">
        <v>0</v>
      </c>
      <c r="E381" s="173">
        <v>0</v>
      </c>
    </row>
    <row r="382" spans="1:5" ht="16.5" customHeight="1">
      <c r="A382" s="382"/>
      <c r="B382" s="382"/>
      <c r="C382" s="39" t="s">
        <v>10</v>
      </c>
      <c r="D382" s="174">
        <v>3869</v>
      </c>
      <c r="E382" s="173">
        <v>3869</v>
      </c>
    </row>
    <row r="383" spans="1:5" ht="16.5" customHeight="1">
      <c r="A383" s="382"/>
      <c r="B383" s="382"/>
      <c r="C383" s="39" t="s">
        <v>102</v>
      </c>
      <c r="D383" s="99"/>
      <c r="E383" s="147"/>
    </row>
    <row r="384" spans="1:5" ht="16.5" customHeight="1">
      <c r="A384" s="382"/>
      <c r="B384" s="382"/>
      <c r="C384" s="39" t="s">
        <v>103</v>
      </c>
      <c r="D384" s="174">
        <v>0</v>
      </c>
      <c r="E384" s="173">
        <v>0</v>
      </c>
    </row>
    <row r="385" spans="1:5" ht="16.5" customHeight="1">
      <c r="A385" s="382"/>
      <c r="B385" s="382"/>
      <c r="C385" s="39" t="s">
        <v>1703</v>
      </c>
      <c r="D385" s="174">
        <v>0</v>
      </c>
      <c r="E385" s="173">
        <v>0</v>
      </c>
    </row>
    <row r="386" spans="1:5" ht="16.5" customHeight="1">
      <c r="A386" s="382"/>
      <c r="B386" s="382"/>
      <c r="C386" s="39" t="s">
        <v>1700</v>
      </c>
      <c r="D386" s="174">
        <v>704</v>
      </c>
      <c r="E386" s="173">
        <v>704</v>
      </c>
    </row>
    <row r="387" spans="1:5" ht="16.5" customHeight="1">
      <c r="A387" s="382"/>
      <c r="B387" s="382"/>
      <c r="C387" s="39" t="s">
        <v>1704</v>
      </c>
      <c r="D387" s="174">
        <v>7188.4</v>
      </c>
      <c r="E387" s="173">
        <v>7188.4</v>
      </c>
    </row>
    <row r="388" spans="1:5" ht="16.5" customHeight="1">
      <c r="A388" s="382"/>
      <c r="B388" s="382"/>
      <c r="C388" s="39" t="s">
        <v>113</v>
      </c>
      <c r="D388" s="174">
        <v>0</v>
      </c>
      <c r="E388" s="173">
        <v>0</v>
      </c>
    </row>
    <row r="389" spans="1:5" ht="16.5" customHeight="1">
      <c r="A389" s="383"/>
      <c r="B389" s="383"/>
      <c r="C389" s="39" t="s">
        <v>1184</v>
      </c>
      <c r="D389" s="183">
        <v>0</v>
      </c>
      <c r="E389" s="173">
        <v>0</v>
      </c>
    </row>
    <row r="390" spans="1:5" ht="16.5" customHeight="1">
      <c r="A390" s="381" t="s">
        <v>830</v>
      </c>
      <c r="B390" s="381" t="s">
        <v>1168</v>
      </c>
      <c r="C390" s="39" t="s">
        <v>60</v>
      </c>
      <c r="D390" s="174">
        <f>D391+D392+D393+D398</f>
        <v>8604.57</v>
      </c>
      <c r="E390" s="174">
        <f>E391+E392+E393+E398</f>
        <v>8603.64</v>
      </c>
    </row>
    <row r="391" spans="1:5" ht="16.5" customHeight="1">
      <c r="A391" s="382"/>
      <c r="B391" s="382"/>
      <c r="C391" s="39" t="s">
        <v>9</v>
      </c>
      <c r="D391" s="174">
        <v>1554.57</v>
      </c>
      <c r="E391" s="173">
        <v>1553.64</v>
      </c>
    </row>
    <row r="392" spans="1:5" ht="16.5" customHeight="1">
      <c r="A392" s="382"/>
      <c r="B392" s="382"/>
      <c r="C392" s="39" t="s">
        <v>105</v>
      </c>
      <c r="D392" s="174">
        <v>0</v>
      </c>
      <c r="E392" s="173">
        <v>0</v>
      </c>
    </row>
    <row r="393" spans="1:5" ht="16.5" customHeight="1">
      <c r="A393" s="382"/>
      <c r="B393" s="382"/>
      <c r="C393" s="39" t="s">
        <v>10</v>
      </c>
      <c r="D393" s="174">
        <v>7050</v>
      </c>
      <c r="E393" s="173">
        <v>7050</v>
      </c>
    </row>
    <row r="394" spans="1:5" ht="16.5" customHeight="1">
      <c r="A394" s="382"/>
      <c r="B394" s="382"/>
      <c r="C394" s="39" t="s">
        <v>102</v>
      </c>
      <c r="D394" s="99"/>
      <c r="E394" s="147"/>
    </row>
    <row r="395" spans="1:5" ht="16.5" customHeight="1">
      <c r="A395" s="382"/>
      <c r="B395" s="382"/>
      <c r="C395" s="39" t="s">
        <v>103</v>
      </c>
      <c r="D395" s="174">
        <v>0</v>
      </c>
      <c r="E395" s="173">
        <v>0</v>
      </c>
    </row>
    <row r="396" spans="1:5" ht="16.5" customHeight="1">
      <c r="A396" s="382"/>
      <c r="B396" s="382"/>
      <c r="C396" s="39" t="s">
        <v>1703</v>
      </c>
      <c r="D396" s="174">
        <v>0</v>
      </c>
      <c r="E396" s="173">
        <v>0</v>
      </c>
    </row>
    <row r="397" spans="1:5" ht="16.5" customHeight="1">
      <c r="A397" s="382"/>
      <c r="B397" s="382"/>
      <c r="C397" s="39" t="s">
        <v>1704</v>
      </c>
      <c r="D397" s="174">
        <v>8604.57</v>
      </c>
      <c r="E397" s="173">
        <v>8603.64</v>
      </c>
    </row>
    <row r="398" spans="1:5" ht="16.5" customHeight="1">
      <c r="A398" s="382"/>
      <c r="B398" s="382"/>
      <c r="C398" s="39" t="s">
        <v>113</v>
      </c>
      <c r="D398" s="174">
        <v>0</v>
      </c>
      <c r="E398" s="173">
        <v>0</v>
      </c>
    </row>
    <row r="399" spans="1:5" ht="16.5" customHeight="1">
      <c r="A399" s="383"/>
      <c r="B399" s="383"/>
      <c r="C399" s="39" t="s">
        <v>1184</v>
      </c>
      <c r="D399" s="183">
        <v>0</v>
      </c>
      <c r="E399" s="173">
        <v>0</v>
      </c>
    </row>
    <row r="400" spans="1:5" ht="15.75" customHeight="1">
      <c r="A400" s="432" t="s">
        <v>127</v>
      </c>
      <c r="B400" s="432" t="s">
        <v>720</v>
      </c>
      <c r="C400" s="38" t="s">
        <v>60</v>
      </c>
      <c r="D400" s="178">
        <f>D401+D402+D403+D410</f>
        <v>9976.84</v>
      </c>
      <c r="E400" s="178">
        <f>E401+E402+E403+E410</f>
        <v>6610.34</v>
      </c>
    </row>
    <row r="401" spans="1:5" ht="15">
      <c r="A401" s="427"/>
      <c r="B401" s="427"/>
      <c r="C401" s="38" t="s">
        <v>9</v>
      </c>
      <c r="D401" s="178">
        <f aca="true" t="shared" si="19" ref="D401:E403">D413+D424+D434</f>
        <v>8619.71</v>
      </c>
      <c r="E401" s="178">
        <f t="shared" si="19"/>
        <v>5253.21</v>
      </c>
    </row>
    <row r="402" spans="1:5" ht="15">
      <c r="A402" s="427"/>
      <c r="B402" s="427"/>
      <c r="C402" s="38" t="s">
        <v>105</v>
      </c>
      <c r="D402" s="178">
        <f t="shared" si="19"/>
        <v>0</v>
      </c>
      <c r="E402" s="178">
        <f t="shared" si="19"/>
        <v>0</v>
      </c>
    </row>
    <row r="403" spans="1:5" ht="15">
      <c r="A403" s="427"/>
      <c r="B403" s="427"/>
      <c r="C403" s="38" t="s">
        <v>10</v>
      </c>
      <c r="D403" s="178">
        <f t="shared" si="19"/>
        <v>1357.13</v>
      </c>
      <c r="E403" s="178">
        <f t="shared" si="19"/>
        <v>1357.13</v>
      </c>
    </row>
    <row r="404" spans="1:5" ht="15">
      <c r="A404" s="427"/>
      <c r="B404" s="427"/>
      <c r="C404" s="38" t="s">
        <v>102</v>
      </c>
      <c r="D404" s="178"/>
      <c r="E404" s="178"/>
    </row>
    <row r="405" spans="1:5" ht="15">
      <c r="A405" s="427"/>
      <c r="B405" s="427"/>
      <c r="C405" s="38" t="s">
        <v>103</v>
      </c>
      <c r="D405" s="178">
        <f>D417+D428+D438</f>
        <v>0</v>
      </c>
      <c r="E405" s="178">
        <f>E417+E428+E438</f>
        <v>0</v>
      </c>
    </row>
    <row r="406" spans="1:5" ht="15">
      <c r="A406" s="427"/>
      <c r="B406" s="427"/>
      <c r="C406" s="38" t="s">
        <v>1701</v>
      </c>
      <c r="D406" s="178">
        <f>D418+D429+D439</f>
        <v>1871.76</v>
      </c>
      <c r="E406" s="178">
        <f>E418+E429+E439</f>
        <v>1871.77</v>
      </c>
    </row>
    <row r="407" spans="1:5" ht="15">
      <c r="A407" s="427"/>
      <c r="B407" s="427"/>
      <c r="C407" s="38" t="s">
        <v>1700</v>
      </c>
      <c r="D407" s="178">
        <f>D430</f>
        <v>425</v>
      </c>
      <c r="E407" s="178">
        <f>E430</f>
        <v>425</v>
      </c>
    </row>
    <row r="408" spans="1:5" ht="15">
      <c r="A408" s="427"/>
      <c r="B408" s="427"/>
      <c r="C408" s="38" t="s">
        <v>1702</v>
      </c>
      <c r="D408" s="178">
        <f>D419</f>
        <v>3000</v>
      </c>
      <c r="E408" s="178">
        <f>E419</f>
        <v>0</v>
      </c>
    </row>
    <row r="409" spans="1:5" ht="15">
      <c r="A409" s="427"/>
      <c r="B409" s="427"/>
      <c r="C409" s="38" t="s">
        <v>1699</v>
      </c>
      <c r="D409" s="178">
        <f>D440</f>
        <v>4680.08</v>
      </c>
      <c r="E409" s="178">
        <f>E440</f>
        <v>4313.58</v>
      </c>
    </row>
    <row r="410" spans="1:5" ht="15">
      <c r="A410" s="427"/>
      <c r="B410" s="427"/>
      <c r="C410" s="38" t="s">
        <v>113</v>
      </c>
      <c r="D410" s="178">
        <f>D421+D431+D441</f>
        <v>0</v>
      </c>
      <c r="E410" s="178">
        <f>E421+E431+E441</f>
        <v>0</v>
      </c>
    </row>
    <row r="411" spans="1:5" ht="13.5" customHeight="1">
      <c r="A411" s="428"/>
      <c r="B411" s="428"/>
      <c r="C411" s="38" t="s">
        <v>1184</v>
      </c>
      <c r="D411" s="178">
        <f>D422+D432+D442</f>
        <v>0</v>
      </c>
      <c r="E411" s="178">
        <f>E422+E432+E442</f>
        <v>0</v>
      </c>
    </row>
    <row r="412" spans="1:5" ht="15">
      <c r="A412" s="381" t="s">
        <v>93</v>
      </c>
      <c r="B412" s="381" t="s">
        <v>131</v>
      </c>
      <c r="C412" s="39" t="s">
        <v>60</v>
      </c>
      <c r="D412" s="174">
        <f>D413+D415+D414</f>
        <v>3050</v>
      </c>
      <c r="E412" s="173">
        <f>E413+E414+E415</f>
        <v>50</v>
      </c>
    </row>
    <row r="413" spans="1:5" ht="15">
      <c r="A413" s="382"/>
      <c r="B413" s="382"/>
      <c r="C413" s="39" t="s">
        <v>9</v>
      </c>
      <c r="D413" s="174">
        <v>3050</v>
      </c>
      <c r="E413" s="173">
        <v>50</v>
      </c>
    </row>
    <row r="414" spans="1:5" ht="15">
      <c r="A414" s="382"/>
      <c r="B414" s="382"/>
      <c r="C414" s="39" t="s">
        <v>105</v>
      </c>
      <c r="D414" s="174">
        <v>0</v>
      </c>
      <c r="E414" s="173">
        <v>0</v>
      </c>
    </row>
    <row r="415" spans="1:5" ht="15">
      <c r="A415" s="382"/>
      <c r="B415" s="382"/>
      <c r="C415" s="39" t="s">
        <v>10</v>
      </c>
      <c r="D415" s="174">
        <v>0</v>
      </c>
      <c r="E415" s="173">
        <v>0</v>
      </c>
    </row>
    <row r="416" spans="1:5" ht="15">
      <c r="A416" s="382"/>
      <c r="B416" s="382"/>
      <c r="C416" s="39" t="s">
        <v>102</v>
      </c>
      <c r="D416" s="99"/>
      <c r="E416" s="100"/>
    </row>
    <row r="417" spans="1:5" ht="15">
      <c r="A417" s="382"/>
      <c r="B417" s="382"/>
      <c r="C417" s="39" t="s">
        <v>103</v>
      </c>
      <c r="D417" s="174">
        <v>0</v>
      </c>
      <c r="E417" s="173">
        <v>0</v>
      </c>
    </row>
    <row r="418" spans="1:5" ht="15">
      <c r="A418" s="382"/>
      <c r="B418" s="382"/>
      <c r="C418" s="39" t="s">
        <v>1701</v>
      </c>
      <c r="D418" s="174">
        <v>50</v>
      </c>
      <c r="E418" s="173">
        <v>50</v>
      </c>
    </row>
    <row r="419" spans="1:5" ht="15">
      <c r="A419" s="382"/>
      <c r="B419" s="382"/>
      <c r="C419" s="39" t="s">
        <v>1702</v>
      </c>
      <c r="D419" s="174">
        <v>3000</v>
      </c>
      <c r="E419" s="173">
        <v>0</v>
      </c>
    </row>
    <row r="420" spans="1:5" ht="15">
      <c r="A420" s="382"/>
      <c r="B420" s="382"/>
      <c r="C420" s="39" t="s">
        <v>914</v>
      </c>
      <c r="D420" s="174">
        <v>0</v>
      </c>
      <c r="E420" s="173">
        <v>0</v>
      </c>
    </row>
    <row r="421" spans="1:5" ht="15">
      <c r="A421" s="382"/>
      <c r="B421" s="382"/>
      <c r="C421" s="39" t="s">
        <v>113</v>
      </c>
      <c r="D421" s="174">
        <v>0</v>
      </c>
      <c r="E421" s="173">
        <v>0</v>
      </c>
    </row>
    <row r="422" spans="1:5" ht="14.25" customHeight="1">
      <c r="A422" s="383"/>
      <c r="B422" s="383"/>
      <c r="C422" s="39" t="s">
        <v>1184</v>
      </c>
      <c r="D422" s="183">
        <v>0</v>
      </c>
      <c r="E422" s="173">
        <v>0</v>
      </c>
    </row>
    <row r="423" spans="1:5" ht="14.25" customHeight="1">
      <c r="A423" s="381" t="s">
        <v>128</v>
      </c>
      <c r="B423" s="381" t="s">
        <v>566</v>
      </c>
      <c r="C423" s="39" t="s">
        <v>60</v>
      </c>
      <c r="D423" s="174">
        <f>D424+D426+D425</f>
        <v>2246.76</v>
      </c>
      <c r="E423" s="173">
        <f>E424+E425+E426</f>
        <v>2246.76</v>
      </c>
    </row>
    <row r="424" spans="1:5" ht="14.25" customHeight="1">
      <c r="A424" s="382"/>
      <c r="B424" s="382"/>
      <c r="C424" s="39" t="s">
        <v>9</v>
      </c>
      <c r="D424" s="174">
        <v>889.63</v>
      </c>
      <c r="E424" s="173">
        <v>889.63</v>
      </c>
    </row>
    <row r="425" spans="1:5" ht="14.25" customHeight="1">
      <c r="A425" s="382"/>
      <c r="B425" s="382"/>
      <c r="C425" s="39" t="s">
        <v>105</v>
      </c>
      <c r="D425" s="174">
        <v>0</v>
      </c>
      <c r="E425" s="173">
        <v>0</v>
      </c>
    </row>
    <row r="426" spans="1:5" ht="14.25" customHeight="1">
      <c r="A426" s="382"/>
      <c r="B426" s="382"/>
      <c r="C426" s="39" t="s">
        <v>10</v>
      </c>
      <c r="D426" s="174">
        <v>1357.13</v>
      </c>
      <c r="E426" s="173">
        <v>1357.13</v>
      </c>
    </row>
    <row r="427" spans="1:5" ht="14.25" customHeight="1">
      <c r="A427" s="382"/>
      <c r="B427" s="382"/>
      <c r="C427" s="39" t="s">
        <v>102</v>
      </c>
      <c r="D427" s="97"/>
      <c r="E427" s="172"/>
    </row>
    <row r="428" spans="1:5" ht="14.25" customHeight="1">
      <c r="A428" s="382"/>
      <c r="B428" s="382"/>
      <c r="C428" s="39" t="s">
        <v>103</v>
      </c>
      <c r="D428" s="174">
        <v>0</v>
      </c>
      <c r="E428" s="173">
        <v>0</v>
      </c>
    </row>
    <row r="429" spans="1:5" ht="14.25" customHeight="1">
      <c r="A429" s="382"/>
      <c r="B429" s="382"/>
      <c r="C429" s="39" t="s">
        <v>1701</v>
      </c>
      <c r="D429" s="174">
        <v>1821.76</v>
      </c>
      <c r="E429" s="173">
        <v>1821.77</v>
      </c>
    </row>
    <row r="430" spans="1:5" ht="14.25" customHeight="1">
      <c r="A430" s="382"/>
      <c r="B430" s="382"/>
      <c r="C430" s="39" t="s">
        <v>1700</v>
      </c>
      <c r="D430" s="174">
        <v>425</v>
      </c>
      <c r="E430" s="173">
        <v>425</v>
      </c>
    </row>
    <row r="431" spans="1:5" ht="14.25" customHeight="1">
      <c r="A431" s="382"/>
      <c r="B431" s="382"/>
      <c r="C431" s="39" t="s">
        <v>113</v>
      </c>
      <c r="D431" s="174">
        <v>0</v>
      </c>
      <c r="E431" s="173">
        <v>0</v>
      </c>
    </row>
    <row r="432" spans="1:5" ht="14.25" customHeight="1">
      <c r="A432" s="383"/>
      <c r="B432" s="383"/>
      <c r="C432" s="39" t="s">
        <v>1184</v>
      </c>
      <c r="D432" s="183">
        <v>0</v>
      </c>
      <c r="E432" s="173">
        <v>0</v>
      </c>
    </row>
    <row r="433" spans="1:5" ht="14.25" customHeight="1">
      <c r="A433" s="381" t="s">
        <v>836</v>
      </c>
      <c r="B433" s="381" t="s">
        <v>133</v>
      </c>
      <c r="C433" s="39" t="s">
        <v>60</v>
      </c>
      <c r="D433" s="174">
        <f>D434+D436+D435</f>
        <v>4680.08</v>
      </c>
      <c r="E433" s="173">
        <f>E434+E435+E436</f>
        <v>4313.58</v>
      </c>
    </row>
    <row r="434" spans="1:5" ht="12.75" customHeight="1">
      <c r="A434" s="382"/>
      <c r="B434" s="382"/>
      <c r="C434" s="39" t="s">
        <v>9</v>
      </c>
      <c r="D434" s="174">
        <v>4680.08</v>
      </c>
      <c r="E434" s="173">
        <v>4313.58</v>
      </c>
    </row>
    <row r="435" spans="1:5" ht="12.75" customHeight="1">
      <c r="A435" s="382"/>
      <c r="B435" s="382"/>
      <c r="C435" s="39" t="s">
        <v>105</v>
      </c>
      <c r="D435" s="174">
        <v>0</v>
      </c>
      <c r="E435" s="173">
        <v>0</v>
      </c>
    </row>
    <row r="436" spans="1:5" ht="15" customHeight="1">
      <c r="A436" s="382"/>
      <c r="B436" s="382"/>
      <c r="C436" s="39" t="s">
        <v>10</v>
      </c>
      <c r="D436" s="174">
        <v>0</v>
      </c>
      <c r="E436" s="173">
        <v>0</v>
      </c>
    </row>
    <row r="437" spans="1:5" ht="13.5" customHeight="1">
      <c r="A437" s="382"/>
      <c r="B437" s="382"/>
      <c r="C437" s="39" t="s">
        <v>102</v>
      </c>
      <c r="D437" s="97"/>
      <c r="E437" s="172"/>
    </row>
    <row r="438" spans="1:5" ht="14.25" customHeight="1">
      <c r="A438" s="382"/>
      <c r="B438" s="382"/>
      <c r="C438" s="39" t="s">
        <v>103</v>
      </c>
      <c r="D438" s="174">
        <v>0</v>
      </c>
      <c r="E438" s="173">
        <v>0</v>
      </c>
    </row>
    <row r="439" spans="1:5" ht="14.25" customHeight="1">
      <c r="A439" s="382"/>
      <c r="B439" s="382"/>
      <c r="C439" s="39" t="s">
        <v>1676</v>
      </c>
      <c r="D439" s="174">
        <v>0</v>
      </c>
      <c r="E439" s="173">
        <v>0</v>
      </c>
    </row>
    <row r="440" spans="1:5" ht="14.25" customHeight="1">
      <c r="A440" s="382"/>
      <c r="B440" s="382"/>
      <c r="C440" s="39" t="s">
        <v>1699</v>
      </c>
      <c r="D440" s="174">
        <v>4680.08</v>
      </c>
      <c r="E440" s="173">
        <v>4313.58</v>
      </c>
    </row>
    <row r="441" spans="1:5" ht="14.25" customHeight="1">
      <c r="A441" s="382"/>
      <c r="B441" s="382"/>
      <c r="C441" s="39" t="s">
        <v>113</v>
      </c>
      <c r="D441" s="174">
        <v>0</v>
      </c>
      <c r="E441" s="173">
        <v>0</v>
      </c>
    </row>
    <row r="442" spans="1:5" ht="13.5" customHeight="1">
      <c r="A442" s="383"/>
      <c r="B442" s="383"/>
      <c r="C442" s="39" t="s">
        <v>1184</v>
      </c>
      <c r="D442" s="183">
        <v>0</v>
      </c>
      <c r="E442" s="173">
        <v>0</v>
      </c>
    </row>
    <row r="443" spans="1:5" ht="15" customHeight="1">
      <c r="A443" s="432" t="s">
        <v>129</v>
      </c>
      <c r="B443" s="432" t="s">
        <v>581</v>
      </c>
      <c r="C443" s="38" t="s">
        <v>60</v>
      </c>
      <c r="D443" s="178">
        <f>D444+D445+D446+D451</f>
        <v>39642.42</v>
      </c>
      <c r="E443" s="178">
        <f>E444+E445+E446+E451</f>
        <v>39077.850000000006</v>
      </c>
    </row>
    <row r="444" spans="1:5" ht="15" customHeight="1">
      <c r="A444" s="427"/>
      <c r="B444" s="427"/>
      <c r="C444" s="38" t="s">
        <v>9</v>
      </c>
      <c r="D444" s="178">
        <f aca="true" t="shared" si="20" ref="D444:E446">D454+D464</f>
        <v>39642.42</v>
      </c>
      <c r="E444" s="178">
        <f t="shared" si="20"/>
        <v>39077.850000000006</v>
      </c>
    </row>
    <row r="445" spans="1:5" ht="13.5" customHeight="1">
      <c r="A445" s="427"/>
      <c r="B445" s="427"/>
      <c r="C445" s="38" t="s">
        <v>105</v>
      </c>
      <c r="D445" s="178">
        <f t="shared" si="20"/>
        <v>0</v>
      </c>
      <c r="E445" s="178">
        <f t="shared" si="20"/>
        <v>0</v>
      </c>
    </row>
    <row r="446" spans="1:5" ht="15.75" customHeight="1">
      <c r="A446" s="427"/>
      <c r="B446" s="427"/>
      <c r="C446" s="38" t="s">
        <v>10</v>
      </c>
      <c r="D446" s="178">
        <f t="shared" si="20"/>
        <v>0</v>
      </c>
      <c r="E446" s="178">
        <f t="shared" si="20"/>
        <v>0</v>
      </c>
    </row>
    <row r="447" spans="1:5" ht="15" customHeight="1">
      <c r="A447" s="427"/>
      <c r="B447" s="427"/>
      <c r="C447" s="38" t="s">
        <v>102</v>
      </c>
      <c r="D447" s="143"/>
      <c r="E447" s="143"/>
    </row>
    <row r="448" spans="1:5" ht="15" customHeight="1">
      <c r="A448" s="427"/>
      <c r="B448" s="427"/>
      <c r="C448" s="38" t="s">
        <v>103</v>
      </c>
      <c r="D448" s="178">
        <f aca="true" t="shared" si="21" ref="D448:E452">D458+D468</f>
        <v>39642.42</v>
      </c>
      <c r="E448" s="178">
        <f t="shared" si="21"/>
        <v>39077.850000000006</v>
      </c>
    </row>
    <row r="449" spans="1:5" ht="14.25" customHeight="1">
      <c r="A449" s="427"/>
      <c r="B449" s="427"/>
      <c r="C449" s="38" t="s">
        <v>104</v>
      </c>
      <c r="D449" s="178">
        <f t="shared" si="21"/>
        <v>0</v>
      </c>
      <c r="E449" s="178">
        <f t="shared" si="21"/>
        <v>0</v>
      </c>
    </row>
    <row r="450" spans="1:5" ht="14.25" customHeight="1">
      <c r="A450" s="427"/>
      <c r="B450" s="427"/>
      <c r="C450" s="38" t="s">
        <v>914</v>
      </c>
      <c r="D450" s="178">
        <f t="shared" si="21"/>
        <v>0</v>
      </c>
      <c r="E450" s="178">
        <f t="shared" si="21"/>
        <v>0</v>
      </c>
    </row>
    <row r="451" spans="1:5" ht="15.75" customHeight="1">
      <c r="A451" s="427"/>
      <c r="B451" s="427"/>
      <c r="C451" s="38" t="s">
        <v>113</v>
      </c>
      <c r="D451" s="178">
        <f t="shared" si="21"/>
        <v>0</v>
      </c>
      <c r="E451" s="178">
        <f t="shared" si="21"/>
        <v>0</v>
      </c>
    </row>
    <row r="452" spans="1:5" ht="15" customHeight="1">
      <c r="A452" s="428"/>
      <c r="B452" s="428"/>
      <c r="C452" s="38" t="s">
        <v>1184</v>
      </c>
      <c r="D452" s="178">
        <f t="shared" si="21"/>
        <v>0</v>
      </c>
      <c r="E452" s="178">
        <f t="shared" si="21"/>
        <v>0</v>
      </c>
    </row>
    <row r="453" spans="1:5" ht="15.75" customHeight="1">
      <c r="A453" s="381" t="s">
        <v>130</v>
      </c>
      <c r="B453" s="381" t="s">
        <v>721</v>
      </c>
      <c r="C453" s="39" t="s">
        <v>60</v>
      </c>
      <c r="D453" s="174">
        <f>D454+D456+D455</f>
        <v>39434.49</v>
      </c>
      <c r="E453" s="173">
        <f>E454+E455+E456</f>
        <v>38871.62</v>
      </c>
    </row>
    <row r="454" spans="1:5" ht="15.75" customHeight="1">
      <c r="A454" s="382"/>
      <c r="B454" s="382"/>
      <c r="C454" s="39" t="s">
        <v>9</v>
      </c>
      <c r="D454" s="174">
        <v>39434.49</v>
      </c>
      <c r="E454" s="173">
        <v>38871.62</v>
      </c>
    </row>
    <row r="455" spans="1:5" ht="15.75" customHeight="1">
      <c r="A455" s="382"/>
      <c r="B455" s="382"/>
      <c r="C455" s="39" t="s">
        <v>105</v>
      </c>
      <c r="D455" s="174">
        <v>0</v>
      </c>
      <c r="E455" s="173">
        <v>0</v>
      </c>
    </row>
    <row r="456" spans="1:5" ht="15.75" customHeight="1">
      <c r="A456" s="382"/>
      <c r="B456" s="382"/>
      <c r="C456" s="39" t="s">
        <v>10</v>
      </c>
      <c r="D456" s="174">
        <v>0</v>
      </c>
      <c r="E456" s="173">
        <v>0</v>
      </c>
    </row>
    <row r="457" spans="1:5" ht="15.75" customHeight="1">
      <c r="A457" s="382"/>
      <c r="B457" s="382"/>
      <c r="C457" s="39" t="s">
        <v>102</v>
      </c>
      <c r="D457" s="99"/>
      <c r="E457" s="100"/>
    </row>
    <row r="458" spans="1:5" ht="15.75" customHeight="1">
      <c r="A458" s="382"/>
      <c r="B458" s="382"/>
      <c r="C458" s="39" t="s">
        <v>103</v>
      </c>
      <c r="D458" s="174">
        <v>39434.49</v>
      </c>
      <c r="E458" s="173">
        <v>38871.62</v>
      </c>
    </row>
    <row r="459" spans="1:5" ht="15.75" customHeight="1">
      <c r="A459" s="382"/>
      <c r="B459" s="382"/>
      <c r="C459" s="39" t="s">
        <v>104</v>
      </c>
      <c r="D459" s="174">
        <v>0</v>
      </c>
      <c r="E459" s="173">
        <v>0</v>
      </c>
    </row>
    <row r="460" spans="1:5" ht="15.75" customHeight="1">
      <c r="A460" s="382"/>
      <c r="B460" s="382"/>
      <c r="C460" s="39" t="s">
        <v>914</v>
      </c>
      <c r="D460" s="174">
        <v>0</v>
      </c>
      <c r="E460" s="173">
        <v>0</v>
      </c>
    </row>
    <row r="461" spans="1:5" ht="15.75" customHeight="1">
      <c r="A461" s="382"/>
      <c r="B461" s="382"/>
      <c r="C461" s="39" t="s">
        <v>113</v>
      </c>
      <c r="D461" s="174">
        <v>0</v>
      </c>
      <c r="E461" s="173">
        <v>0</v>
      </c>
    </row>
    <row r="462" spans="1:5" ht="15.75" customHeight="1">
      <c r="A462" s="383"/>
      <c r="B462" s="383"/>
      <c r="C462" s="39" t="s">
        <v>1184</v>
      </c>
      <c r="D462" s="183">
        <v>0</v>
      </c>
      <c r="E462" s="173">
        <v>0</v>
      </c>
    </row>
    <row r="463" spans="1:5" ht="15.75" customHeight="1">
      <c r="A463" s="381" t="s">
        <v>132</v>
      </c>
      <c r="B463" s="381" t="s">
        <v>583</v>
      </c>
      <c r="C463" s="39" t="s">
        <v>60</v>
      </c>
      <c r="D463" s="174">
        <f>D464+D466+D465</f>
        <v>207.93</v>
      </c>
      <c r="E463" s="173">
        <f>E464+E465+E466</f>
        <v>206.23</v>
      </c>
    </row>
    <row r="464" spans="1:5" ht="15.75" customHeight="1">
      <c r="A464" s="382"/>
      <c r="B464" s="382"/>
      <c r="C464" s="39" t="s">
        <v>9</v>
      </c>
      <c r="D464" s="174">
        <v>207.93</v>
      </c>
      <c r="E464" s="173">
        <v>206.23</v>
      </c>
    </row>
    <row r="465" spans="1:5" ht="15.75" customHeight="1">
      <c r="A465" s="382"/>
      <c r="B465" s="382"/>
      <c r="C465" s="39" t="s">
        <v>105</v>
      </c>
      <c r="D465" s="174">
        <v>0</v>
      </c>
      <c r="E465" s="173">
        <v>0</v>
      </c>
    </row>
    <row r="466" spans="1:5" ht="15.75" customHeight="1">
      <c r="A466" s="382"/>
      <c r="B466" s="382"/>
      <c r="C466" s="39" t="s">
        <v>10</v>
      </c>
      <c r="D466" s="174">
        <v>0</v>
      </c>
      <c r="E466" s="173">
        <v>0</v>
      </c>
    </row>
    <row r="467" spans="1:5" ht="15.75" customHeight="1">
      <c r="A467" s="382"/>
      <c r="B467" s="382"/>
      <c r="C467" s="39" t="s">
        <v>102</v>
      </c>
      <c r="D467" s="99"/>
      <c r="E467" s="100"/>
    </row>
    <row r="468" spans="1:5" ht="15.75" customHeight="1">
      <c r="A468" s="382"/>
      <c r="B468" s="382"/>
      <c r="C468" s="39" t="s">
        <v>103</v>
      </c>
      <c r="D468" s="174">
        <v>207.93</v>
      </c>
      <c r="E468" s="173">
        <v>206.23</v>
      </c>
    </row>
    <row r="469" spans="1:5" ht="15.75" customHeight="1">
      <c r="A469" s="382"/>
      <c r="B469" s="382"/>
      <c r="C469" s="39" t="s">
        <v>104</v>
      </c>
      <c r="D469" s="174">
        <v>0</v>
      </c>
      <c r="E469" s="173">
        <v>0</v>
      </c>
    </row>
    <row r="470" spans="1:5" ht="15.75" customHeight="1">
      <c r="A470" s="382"/>
      <c r="B470" s="382"/>
      <c r="C470" s="39" t="s">
        <v>914</v>
      </c>
      <c r="D470" s="174">
        <v>0</v>
      </c>
      <c r="E470" s="173">
        <v>0</v>
      </c>
    </row>
    <row r="471" spans="1:5" ht="15.75" customHeight="1">
      <c r="A471" s="382"/>
      <c r="B471" s="382"/>
      <c r="C471" s="39" t="s">
        <v>113</v>
      </c>
      <c r="D471" s="174">
        <v>0</v>
      </c>
      <c r="E471" s="173">
        <v>0</v>
      </c>
    </row>
    <row r="472" spans="1:5" ht="12.75" customHeight="1">
      <c r="A472" s="383"/>
      <c r="B472" s="383"/>
      <c r="C472" s="39" t="s">
        <v>1184</v>
      </c>
      <c r="D472" s="183">
        <v>0</v>
      </c>
      <c r="E472" s="173">
        <v>0</v>
      </c>
    </row>
    <row r="473" spans="1:5" ht="15.75" customHeight="1">
      <c r="A473" s="432" t="s">
        <v>584</v>
      </c>
      <c r="B473" s="432" t="s">
        <v>722</v>
      </c>
      <c r="C473" s="38" t="s">
        <v>60</v>
      </c>
      <c r="D473" s="178">
        <f>D474+D475+D476+D481</f>
        <v>1248.34</v>
      </c>
      <c r="E473" s="178">
        <f>E474+E475+E476+E481</f>
        <v>1190.11</v>
      </c>
    </row>
    <row r="474" spans="1:5" ht="15.75" customHeight="1">
      <c r="A474" s="427"/>
      <c r="B474" s="427"/>
      <c r="C474" s="38" t="s">
        <v>9</v>
      </c>
      <c r="D474" s="178">
        <f aca="true" t="shared" si="22" ref="D474:E476">D484+D494</f>
        <v>1248.34</v>
      </c>
      <c r="E474" s="178">
        <f t="shared" si="22"/>
        <v>1190.11</v>
      </c>
    </row>
    <row r="475" spans="1:5" ht="15.75" customHeight="1">
      <c r="A475" s="427"/>
      <c r="B475" s="427"/>
      <c r="C475" s="38" t="s">
        <v>105</v>
      </c>
      <c r="D475" s="178">
        <f t="shared" si="22"/>
        <v>0</v>
      </c>
      <c r="E475" s="178">
        <f t="shared" si="22"/>
        <v>0</v>
      </c>
    </row>
    <row r="476" spans="1:5" ht="15.75" customHeight="1">
      <c r="A476" s="427"/>
      <c r="B476" s="427"/>
      <c r="C476" s="38" t="s">
        <v>10</v>
      </c>
      <c r="D476" s="178">
        <f t="shared" si="22"/>
        <v>0</v>
      </c>
      <c r="E476" s="178">
        <f t="shared" si="22"/>
        <v>0</v>
      </c>
    </row>
    <row r="477" spans="1:5" ht="15.75" customHeight="1">
      <c r="A477" s="427"/>
      <c r="B477" s="427"/>
      <c r="C477" s="38" t="s">
        <v>102</v>
      </c>
      <c r="D477" s="143"/>
      <c r="E477" s="143"/>
    </row>
    <row r="478" spans="1:5" ht="15.75" customHeight="1">
      <c r="A478" s="427"/>
      <c r="B478" s="427"/>
      <c r="C478" s="38" t="s">
        <v>103</v>
      </c>
      <c r="D478" s="178">
        <f aca="true" t="shared" si="23" ref="D478:E482">D488+D498</f>
        <v>1173.3</v>
      </c>
      <c r="E478" s="178">
        <f t="shared" si="23"/>
        <v>1115.07</v>
      </c>
    </row>
    <row r="479" spans="1:5" ht="15.75" customHeight="1">
      <c r="A479" s="427"/>
      <c r="B479" s="427"/>
      <c r="C479" s="38" t="s">
        <v>1698</v>
      </c>
      <c r="D479" s="178">
        <f t="shared" si="23"/>
        <v>75.04</v>
      </c>
      <c r="E479" s="178">
        <f t="shared" si="23"/>
        <v>75.04</v>
      </c>
    </row>
    <row r="480" spans="1:5" ht="15.75" customHeight="1">
      <c r="A480" s="427"/>
      <c r="B480" s="427"/>
      <c r="C480" s="38" t="s">
        <v>914</v>
      </c>
      <c r="D480" s="178">
        <f t="shared" si="23"/>
        <v>0</v>
      </c>
      <c r="E480" s="178">
        <f t="shared" si="23"/>
        <v>0</v>
      </c>
    </row>
    <row r="481" spans="1:5" ht="15.75" customHeight="1">
      <c r="A481" s="427"/>
      <c r="B481" s="427"/>
      <c r="C481" s="38" t="s">
        <v>113</v>
      </c>
      <c r="D481" s="178">
        <f t="shared" si="23"/>
        <v>0</v>
      </c>
      <c r="E481" s="178">
        <f t="shared" si="23"/>
        <v>0</v>
      </c>
    </row>
    <row r="482" spans="1:5" ht="14.25" customHeight="1">
      <c r="A482" s="428"/>
      <c r="B482" s="428"/>
      <c r="C482" s="38" t="s">
        <v>1184</v>
      </c>
      <c r="D482" s="178">
        <f t="shared" si="23"/>
        <v>0</v>
      </c>
      <c r="E482" s="178">
        <f t="shared" si="23"/>
        <v>0</v>
      </c>
    </row>
    <row r="483" spans="1:5" ht="15.75" customHeight="1">
      <c r="A483" s="381" t="s">
        <v>586</v>
      </c>
      <c r="B483" s="381" t="s">
        <v>588</v>
      </c>
      <c r="C483" s="39" t="s">
        <v>60</v>
      </c>
      <c r="D483" s="174">
        <f>D484+D486+D485</f>
        <v>1173.3</v>
      </c>
      <c r="E483" s="173">
        <f>E484+E485+E486</f>
        <v>1115.07</v>
      </c>
    </row>
    <row r="484" spans="1:5" ht="15.75" customHeight="1">
      <c r="A484" s="382"/>
      <c r="B484" s="382"/>
      <c r="C484" s="39" t="s">
        <v>9</v>
      </c>
      <c r="D484" s="174">
        <v>1173.3</v>
      </c>
      <c r="E484" s="173">
        <v>1115.07</v>
      </c>
    </row>
    <row r="485" spans="1:5" ht="15.75" customHeight="1">
      <c r="A485" s="382"/>
      <c r="B485" s="382"/>
      <c r="C485" s="39" t="s">
        <v>105</v>
      </c>
      <c r="D485" s="174">
        <v>0</v>
      </c>
      <c r="E485" s="173">
        <v>0</v>
      </c>
    </row>
    <row r="486" spans="1:5" ht="15.75" customHeight="1">
      <c r="A486" s="382"/>
      <c r="B486" s="382"/>
      <c r="C486" s="39" t="s">
        <v>10</v>
      </c>
      <c r="D486" s="174">
        <v>0</v>
      </c>
      <c r="E486" s="173">
        <v>0</v>
      </c>
    </row>
    <row r="487" spans="1:5" ht="15.75" customHeight="1">
      <c r="A487" s="382"/>
      <c r="B487" s="382"/>
      <c r="C487" s="39" t="s">
        <v>102</v>
      </c>
      <c r="D487" s="99"/>
      <c r="E487" s="100"/>
    </row>
    <row r="488" spans="1:5" ht="15.75" customHeight="1">
      <c r="A488" s="382"/>
      <c r="B488" s="382"/>
      <c r="C488" s="39" t="s">
        <v>103</v>
      </c>
      <c r="D488" s="174">
        <v>1173.3</v>
      </c>
      <c r="E488" s="173">
        <v>1115.07</v>
      </c>
    </row>
    <row r="489" spans="1:5" ht="15.75" customHeight="1">
      <c r="A489" s="382"/>
      <c r="B489" s="382"/>
      <c r="C489" s="39" t="s">
        <v>104</v>
      </c>
      <c r="D489" s="174">
        <v>0</v>
      </c>
      <c r="E489" s="173">
        <v>0</v>
      </c>
    </row>
    <row r="490" spans="1:5" ht="15.75" customHeight="1">
      <c r="A490" s="382"/>
      <c r="B490" s="382"/>
      <c r="C490" s="39" t="s">
        <v>914</v>
      </c>
      <c r="D490" s="174">
        <v>0</v>
      </c>
      <c r="E490" s="173">
        <v>0</v>
      </c>
    </row>
    <row r="491" spans="1:5" ht="15.75" customHeight="1">
      <c r="A491" s="382"/>
      <c r="B491" s="382"/>
      <c r="C491" s="39" t="s">
        <v>113</v>
      </c>
      <c r="D491" s="174">
        <v>0</v>
      </c>
      <c r="E491" s="173">
        <v>0</v>
      </c>
    </row>
    <row r="492" spans="1:5" ht="16.5" customHeight="1">
      <c r="A492" s="383"/>
      <c r="B492" s="383"/>
      <c r="C492" s="39" t="s">
        <v>1184</v>
      </c>
      <c r="D492" s="183">
        <v>0</v>
      </c>
      <c r="E492" s="173">
        <v>0</v>
      </c>
    </row>
    <row r="493" spans="1:5" ht="15.75" customHeight="1">
      <c r="A493" s="381" t="s">
        <v>587</v>
      </c>
      <c r="B493" s="381" t="s">
        <v>1169</v>
      </c>
      <c r="C493" s="39" t="s">
        <v>60</v>
      </c>
      <c r="D493" s="174">
        <f>D494+D496+D495</f>
        <v>75.04</v>
      </c>
      <c r="E493" s="173">
        <f>E494+E495+E496</f>
        <v>75.04</v>
      </c>
    </row>
    <row r="494" spans="1:5" ht="15.75" customHeight="1">
      <c r="A494" s="382"/>
      <c r="B494" s="382"/>
      <c r="C494" s="39" t="s">
        <v>9</v>
      </c>
      <c r="D494" s="174">
        <v>75.04</v>
      </c>
      <c r="E494" s="173">
        <v>75.04</v>
      </c>
    </row>
    <row r="495" spans="1:5" ht="15.75" customHeight="1">
      <c r="A495" s="382"/>
      <c r="B495" s="382"/>
      <c r="C495" s="39" t="s">
        <v>105</v>
      </c>
      <c r="D495" s="174">
        <v>0</v>
      </c>
      <c r="E495" s="173">
        <v>0</v>
      </c>
    </row>
    <row r="496" spans="1:5" ht="15.75" customHeight="1">
      <c r="A496" s="382"/>
      <c r="B496" s="382"/>
      <c r="C496" s="39" t="s">
        <v>10</v>
      </c>
      <c r="D496" s="174">
        <v>0</v>
      </c>
      <c r="E496" s="173">
        <v>0</v>
      </c>
    </row>
    <row r="497" spans="1:5" ht="15.75" customHeight="1">
      <c r="A497" s="382"/>
      <c r="B497" s="382"/>
      <c r="C497" s="39" t="s">
        <v>102</v>
      </c>
      <c r="D497" s="99"/>
      <c r="E497" s="100"/>
    </row>
    <row r="498" spans="1:5" ht="15.75" customHeight="1">
      <c r="A498" s="382"/>
      <c r="B498" s="382"/>
      <c r="C498" s="39" t="s">
        <v>103</v>
      </c>
      <c r="D498" s="174">
        <v>0</v>
      </c>
      <c r="E498" s="173">
        <v>0</v>
      </c>
    </row>
    <row r="499" spans="1:5" ht="15.75" customHeight="1">
      <c r="A499" s="382"/>
      <c r="B499" s="382"/>
      <c r="C499" s="39" t="s">
        <v>1698</v>
      </c>
      <c r="D499" s="174">
        <v>75.04</v>
      </c>
      <c r="E499" s="173">
        <v>75.04</v>
      </c>
    </row>
    <row r="500" spans="1:5" ht="15.75" customHeight="1">
      <c r="A500" s="382"/>
      <c r="B500" s="382"/>
      <c r="C500" s="39" t="s">
        <v>914</v>
      </c>
      <c r="D500" s="174">
        <v>0</v>
      </c>
      <c r="E500" s="173">
        <v>0</v>
      </c>
    </row>
    <row r="501" spans="1:5" ht="15.75" customHeight="1">
      <c r="A501" s="382"/>
      <c r="B501" s="382"/>
      <c r="C501" s="39" t="s">
        <v>113</v>
      </c>
      <c r="D501" s="174">
        <v>0</v>
      </c>
      <c r="E501" s="173">
        <v>0</v>
      </c>
    </row>
    <row r="502" spans="1:5" ht="14.25" customHeight="1">
      <c r="A502" s="383"/>
      <c r="B502" s="383"/>
      <c r="C502" s="39" t="s">
        <v>1184</v>
      </c>
      <c r="D502" s="183">
        <v>0</v>
      </c>
      <c r="E502" s="173">
        <v>0</v>
      </c>
    </row>
    <row r="503" spans="1:5" ht="15.75" customHeight="1">
      <c r="A503" s="384" t="s">
        <v>78</v>
      </c>
      <c r="B503" s="387" t="s">
        <v>723</v>
      </c>
      <c r="C503" s="148" t="s">
        <v>60</v>
      </c>
      <c r="D503" s="177">
        <f aca="true" t="shared" si="24" ref="D503:E510">D513+D533+D553</f>
        <v>41277</v>
      </c>
      <c r="E503" s="177">
        <f t="shared" si="24"/>
        <v>41244.009999999995</v>
      </c>
    </row>
    <row r="504" spans="1:5" ht="15">
      <c r="A504" s="385"/>
      <c r="B504" s="388"/>
      <c r="C504" s="148" t="s">
        <v>9</v>
      </c>
      <c r="D504" s="177">
        <f t="shared" si="24"/>
        <v>41277</v>
      </c>
      <c r="E504" s="177">
        <f t="shared" si="24"/>
        <v>41244.009999999995</v>
      </c>
    </row>
    <row r="505" spans="1:5" ht="15">
      <c r="A505" s="385"/>
      <c r="B505" s="388"/>
      <c r="C505" s="148" t="s">
        <v>105</v>
      </c>
      <c r="D505" s="177">
        <f t="shared" si="24"/>
        <v>0</v>
      </c>
      <c r="E505" s="177">
        <f t="shared" si="24"/>
        <v>0</v>
      </c>
    </row>
    <row r="506" spans="1:5" ht="15">
      <c r="A506" s="385"/>
      <c r="B506" s="388"/>
      <c r="C506" s="148" t="s">
        <v>10</v>
      </c>
      <c r="D506" s="177">
        <f t="shared" si="24"/>
        <v>0</v>
      </c>
      <c r="E506" s="177">
        <f t="shared" si="24"/>
        <v>0</v>
      </c>
    </row>
    <row r="507" spans="1:5" ht="15">
      <c r="A507" s="385"/>
      <c r="B507" s="388"/>
      <c r="C507" s="148" t="s">
        <v>102</v>
      </c>
      <c r="D507" s="138"/>
      <c r="E507" s="138"/>
    </row>
    <row r="508" spans="1:5" ht="15">
      <c r="A508" s="385"/>
      <c r="B508" s="388"/>
      <c r="C508" s="148" t="s">
        <v>103</v>
      </c>
      <c r="D508" s="177">
        <f t="shared" si="24"/>
        <v>12668.82</v>
      </c>
      <c r="E508" s="177">
        <f t="shared" si="24"/>
        <v>12668.32</v>
      </c>
    </row>
    <row r="509" spans="1:5" ht="15">
      <c r="A509" s="385"/>
      <c r="B509" s="388"/>
      <c r="C509" s="148" t="s">
        <v>104</v>
      </c>
      <c r="D509" s="177">
        <f t="shared" si="24"/>
        <v>28608.18</v>
      </c>
      <c r="E509" s="177">
        <f t="shared" si="24"/>
        <v>28575.69</v>
      </c>
    </row>
    <row r="510" spans="1:5" ht="15">
      <c r="A510" s="385"/>
      <c r="B510" s="388"/>
      <c r="C510" s="148" t="s">
        <v>914</v>
      </c>
      <c r="D510" s="177">
        <f t="shared" si="24"/>
        <v>0</v>
      </c>
      <c r="E510" s="177">
        <f t="shared" si="24"/>
        <v>0</v>
      </c>
    </row>
    <row r="511" spans="1:5" ht="15">
      <c r="A511" s="385"/>
      <c r="B511" s="388"/>
      <c r="C511" s="148" t="s">
        <v>113</v>
      </c>
      <c r="D511" s="177">
        <f>D521+D541+D561</f>
        <v>0</v>
      </c>
      <c r="E511" s="177">
        <f>E521+E541+E561</f>
        <v>0</v>
      </c>
    </row>
    <row r="512" spans="1:5" ht="15.75" customHeight="1">
      <c r="A512" s="386"/>
      <c r="B512" s="389"/>
      <c r="C512" s="148" t="s">
        <v>1184</v>
      </c>
      <c r="D512" s="177">
        <f>D522+D542+D562</f>
        <v>0</v>
      </c>
      <c r="E512" s="177">
        <f>E522+E542+E562</f>
        <v>4.95</v>
      </c>
    </row>
    <row r="513" spans="1:5" ht="15.75" customHeight="1">
      <c r="A513" s="432" t="s">
        <v>134</v>
      </c>
      <c r="B513" s="432" t="s">
        <v>326</v>
      </c>
      <c r="C513" s="38" t="s">
        <v>60</v>
      </c>
      <c r="D513" s="178">
        <f>D514+D515+D516+D521</f>
        <v>0</v>
      </c>
      <c r="E513" s="178">
        <f>E514+E515+E516+E521</f>
        <v>0</v>
      </c>
    </row>
    <row r="514" spans="1:5" ht="15">
      <c r="A514" s="427"/>
      <c r="B514" s="427"/>
      <c r="C514" s="38" t="s">
        <v>9</v>
      </c>
      <c r="D514" s="178">
        <f aca="true" t="shared" si="25" ref="D514:E516">D524</f>
        <v>0</v>
      </c>
      <c r="E514" s="178">
        <f t="shared" si="25"/>
        <v>0</v>
      </c>
    </row>
    <row r="515" spans="1:5" ht="15">
      <c r="A515" s="427"/>
      <c r="B515" s="427"/>
      <c r="C515" s="38" t="s">
        <v>105</v>
      </c>
      <c r="D515" s="178">
        <f t="shared" si="25"/>
        <v>0</v>
      </c>
      <c r="E515" s="178">
        <f t="shared" si="25"/>
        <v>0</v>
      </c>
    </row>
    <row r="516" spans="1:5" ht="15">
      <c r="A516" s="427"/>
      <c r="B516" s="427"/>
      <c r="C516" s="38" t="s">
        <v>10</v>
      </c>
      <c r="D516" s="178">
        <f t="shared" si="25"/>
        <v>0</v>
      </c>
      <c r="E516" s="178">
        <f t="shared" si="25"/>
        <v>0</v>
      </c>
    </row>
    <row r="517" spans="1:5" ht="15">
      <c r="A517" s="427"/>
      <c r="B517" s="427"/>
      <c r="C517" s="38" t="s">
        <v>102</v>
      </c>
      <c r="D517" s="178"/>
      <c r="E517" s="178"/>
    </row>
    <row r="518" spans="1:5" ht="15">
      <c r="A518" s="427"/>
      <c r="B518" s="427"/>
      <c r="C518" s="38" t="s">
        <v>103</v>
      </c>
      <c r="D518" s="178">
        <f aca="true" t="shared" si="26" ref="D518:E520">D528</f>
        <v>0</v>
      </c>
      <c r="E518" s="178">
        <f t="shared" si="26"/>
        <v>0</v>
      </c>
    </row>
    <row r="519" spans="1:5" ht="15">
      <c r="A519" s="427"/>
      <c r="B519" s="427"/>
      <c r="C519" s="38" t="s">
        <v>104</v>
      </c>
      <c r="D519" s="178">
        <f t="shared" si="26"/>
        <v>0</v>
      </c>
      <c r="E519" s="178">
        <f t="shared" si="26"/>
        <v>0</v>
      </c>
    </row>
    <row r="520" spans="1:5" ht="15">
      <c r="A520" s="427"/>
      <c r="B520" s="427"/>
      <c r="C520" s="38" t="s">
        <v>914</v>
      </c>
      <c r="D520" s="178">
        <f t="shared" si="26"/>
        <v>0</v>
      </c>
      <c r="E520" s="178">
        <f t="shared" si="26"/>
        <v>0</v>
      </c>
    </row>
    <row r="521" spans="1:5" ht="15">
      <c r="A521" s="427"/>
      <c r="B521" s="427"/>
      <c r="C521" s="38" t="s">
        <v>113</v>
      </c>
      <c r="D521" s="178">
        <f>D531</f>
        <v>0</v>
      </c>
      <c r="E521" s="178">
        <f>E531</f>
        <v>0</v>
      </c>
    </row>
    <row r="522" spans="1:5" ht="15" customHeight="1">
      <c r="A522" s="428"/>
      <c r="B522" s="428"/>
      <c r="C522" s="38" t="s">
        <v>1184</v>
      </c>
      <c r="D522" s="178">
        <f>D532</f>
        <v>0</v>
      </c>
      <c r="E522" s="178">
        <f>E532</f>
        <v>0</v>
      </c>
    </row>
    <row r="523" spans="1:5" ht="15">
      <c r="A523" s="381" t="s">
        <v>94</v>
      </c>
      <c r="B523" s="381" t="s">
        <v>208</v>
      </c>
      <c r="C523" s="39" t="s">
        <v>60</v>
      </c>
      <c r="D523" s="174">
        <f>D524+D526+D525</f>
        <v>0</v>
      </c>
      <c r="E523" s="173">
        <f>E524+E525+E526</f>
        <v>0</v>
      </c>
    </row>
    <row r="524" spans="1:5" ht="15">
      <c r="A524" s="382"/>
      <c r="B524" s="382"/>
      <c r="C524" s="39" t="s">
        <v>9</v>
      </c>
      <c r="D524" s="174">
        <v>0</v>
      </c>
      <c r="E524" s="173">
        <v>0</v>
      </c>
    </row>
    <row r="525" spans="1:5" ht="15">
      <c r="A525" s="382"/>
      <c r="B525" s="382"/>
      <c r="C525" s="39" t="s">
        <v>105</v>
      </c>
      <c r="D525" s="174">
        <v>0</v>
      </c>
      <c r="E525" s="173">
        <v>0</v>
      </c>
    </row>
    <row r="526" spans="1:5" ht="15">
      <c r="A526" s="382"/>
      <c r="B526" s="382"/>
      <c r="C526" s="39" t="s">
        <v>10</v>
      </c>
      <c r="D526" s="174">
        <v>0</v>
      </c>
      <c r="E526" s="173">
        <v>0</v>
      </c>
    </row>
    <row r="527" spans="1:5" ht="15">
      <c r="A527" s="382"/>
      <c r="B527" s="382"/>
      <c r="C527" s="39" t="s">
        <v>102</v>
      </c>
      <c r="D527" s="97"/>
      <c r="E527" s="172"/>
    </row>
    <row r="528" spans="1:5" ht="15">
      <c r="A528" s="382"/>
      <c r="B528" s="382"/>
      <c r="C528" s="39" t="s">
        <v>103</v>
      </c>
      <c r="D528" s="174">
        <v>0</v>
      </c>
      <c r="E528" s="173">
        <v>0</v>
      </c>
    </row>
    <row r="529" spans="1:5" ht="15">
      <c r="A529" s="382"/>
      <c r="B529" s="382"/>
      <c r="C529" s="39" t="s">
        <v>104</v>
      </c>
      <c r="D529" s="174">
        <v>0</v>
      </c>
      <c r="E529" s="173">
        <v>0</v>
      </c>
    </row>
    <row r="530" spans="1:5" ht="15">
      <c r="A530" s="382"/>
      <c r="B530" s="382"/>
      <c r="C530" s="39" t="s">
        <v>914</v>
      </c>
      <c r="D530" s="174">
        <v>0</v>
      </c>
      <c r="E530" s="173">
        <v>0</v>
      </c>
    </row>
    <row r="531" spans="1:5" ht="15">
      <c r="A531" s="382"/>
      <c r="B531" s="382"/>
      <c r="C531" s="39" t="s">
        <v>113</v>
      </c>
      <c r="D531" s="174">
        <v>0</v>
      </c>
      <c r="E531" s="173">
        <v>0</v>
      </c>
    </row>
    <row r="532" spans="1:5" ht="17.25" customHeight="1">
      <c r="A532" s="383"/>
      <c r="B532" s="383"/>
      <c r="C532" s="39" t="s">
        <v>1184</v>
      </c>
      <c r="D532" s="183">
        <v>0</v>
      </c>
      <c r="E532" s="173">
        <v>0</v>
      </c>
    </row>
    <row r="533" spans="1:5" ht="15.75" customHeight="1">
      <c r="A533" s="432" t="s">
        <v>135</v>
      </c>
      <c r="B533" s="432" t="s">
        <v>724</v>
      </c>
      <c r="C533" s="38" t="s">
        <v>60</v>
      </c>
      <c r="D533" s="178">
        <f>D534+D535+D536</f>
        <v>28608.18</v>
      </c>
      <c r="E533" s="178">
        <f>E534+E535+E536</f>
        <v>28575.69</v>
      </c>
    </row>
    <row r="534" spans="1:5" ht="15">
      <c r="A534" s="427"/>
      <c r="B534" s="427"/>
      <c r="C534" s="38" t="s">
        <v>9</v>
      </c>
      <c r="D534" s="178">
        <f aca="true" t="shared" si="27" ref="D534:E536">D544</f>
        <v>28608.18</v>
      </c>
      <c r="E534" s="178">
        <f t="shared" si="27"/>
        <v>28575.69</v>
      </c>
    </row>
    <row r="535" spans="1:5" ht="15">
      <c r="A535" s="427"/>
      <c r="B535" s="427"/>
      <c r="C535" s="38" t="s">
        <v>105</v>
      </c>
      <c r="D535" s="178">
        <f t="shared" si="27"/>
        <v>0</v>
      </c>
      <c r="E535" s="178">
        <f t="shared" si="27"/>
        <v>0</v>
      </c>
    </row>
    <row r="536" spans="1:5" ht="15">
      <c r="A536" s="427"/>
      <c r="B536" s="427"/>
      <c r="C536" s="38" t="s">
        <v>10</v>
      </c>
      <c r="D536" s="178">
        <f t="shared" si="27"/>
        <v>0</v>
      </c>
      <c r="E536" s="178">
        <f t="shared" si="27"/>
        <v>0</v>
      </c>
    </row>
    <row r="537" spans="1:5" ht="15">
      <c r="A537" s="427"/>
      <c r="B537" s="427"/>
      <c r="C537" s="38" t="s">
        <v>102</v>
      </c>
      <c r="D537" s="143"/>
      <c r="E537" s="143"/>
    </row>
    <row r="538" spans="1:5" ht="15">
      <c r="A538" s="427"/>
      <c r="B538" s="427"/>
      <c r="C538" s="38" t="s">
        <v>103</v>
      </c>
      <c r="D538" s="178">
        <f aca="true" t="shared" si="28" ref="D538:E540">D548</f>
        <v>0</v>
      </c>
      <c r="E538" s="178">
        <f t="shared" si="28"/>
        <v>0</v>
      </c>
    </row>
    <row r="539" spans="1:5" ht="15">
      <c r="A539" s="427"/>
      <c r="B539" s="427"/>
      <c r="C539" s="38" t="s">
        <v>104</v>
      </c>
      <c r="D539" s="178">
        <f t="shared" si="28"/>
        <v>28608.18</v>
      </c>
      <c r="E539" s="178">
        <f t="shared" si="28"/>
        <v>28575.69</v>
      </c>
    </row>
    <row r="540" spans="1:5" ht="15">
      <c r="A540" s="427"/>
      <c r="B540" s="427"/>
      <c r="C540" s="38" t="s">
        <v>914</v>
      </c>
      <c r="D540" s="178">
        <f t="shared" si="28"/>
        <v>0</v>
      </c>
      <c r="E540" s="178">
        <f t="shared" si="28"/>
        <v>0</v>
      </c>
    </row>
    <row r="541" spans="1:5" ht="15">
      <c r="A541" s="427"/>
      <c r="B541" s="427"/>
      <c r="C541" s="38" t="s">
        <v>113</v>
      </c>
      <c r="D541" s="178">
        <f>D551</f>
        <v>0</v>
      </c>
      <c r="E541" s="178">
        <f>E551</f>
        <v>0</v>
      </c>
    </row>
    <row r="542" spans="1:5" ht="13.5" customHeight="1">
      <c r="A542" s="428"/>
      <c r="B542" s="428"/>
      <c r="C542" s="38" t="s">
        <v>1184</v>
      </c>
      <c r="D542" s="178">
        <f>D552</f>
        <v>0</v>
      </c>
      <c r="E542" s="178">
        <f>E552</f>
        <v>0</v>
      </c>
    </row>
    <row r="543" spans="1:5" ht="15">
      <c r="A543" s="381" t="s">
        <v>97</v>
      </c>
      <c r="B543" s="381" t="s">
        <v>613</v>
      </c>
      <c r="C543" s="39" t="s">
        <v>60</v>
      </c>
      <c r="D543" s="174">
        <f>D544+D546+D545</f>
        <v>28608.18</v>
      </c>
      <c r="E543" s="173">
        <f>E544+E545+E546</f>
        <v>28575.69</v>
      </c>
    </row>
    <row r="544" spans="1:5" ht="15">
      <c r="A544" s="382"/>
      <c r="B544" s="382"/>
      <c r="C544" s="39" t="s">
        <v>9</v>
      </c>
      <c r="D544" s="174">
        <v>28608.18</v>
      </c>
      <c r="E544" s="173">
        <v>28575.69</v>
      </c>
    </row>
    <row r="545" spans="1:5" ht="15">
      <c r="A545" s="382"/>
      <c r="B545" s="382"/>
      <c r="C545" s="39" t="s">
        <v>105</v>
      </c>
      <c r="D545" s="174">
        <v>0</v>
      </c>
      <c r="E545" s="173">
        <v>0</v>
      </c>
    </row>
    <row r="546" spans="1:5" ht="15">
      <c r="A546" s="382"/>
      <c r="B546" s="382"/>
      <c r="C546" s="39" t="s">
        <v>10</v>
      </c>
      <c r="D546" s="174">
        <v>0</v>
      </c>
      <c r="E546" s="173">
        <v>0</v>
      </c>
    </row>
    <row r="547" spans="1:5" ht="15">
      <c r="A547" s="382"/>
      <c r="B547" s="382"/>
      <c r="C547" s="39" t="s">
        <v>102</v>
      </c>
      <c r="D547" s="99"/>
      <c r="E547" s="100"/>
    </row>
    <row r="548" spans="1:5" ht="15">
      <c r="A548" s="382"/>
      <c r="B548" s="382"/>
      <c r="C548" s="39" t="s">
        <v>103</v>
      </c>
      <c r="D548" s="174">
        <v>0</v>
      </c>
      <c r="E548" s="173">
        <v>0</v>
      </c>
    </row>
    <row r="549" spans="1:5" ht="15">
      <c r="A549" s="382"/>
      <c r="B549" s="382"/>
      <c r="C549" s="39" t="s">
        <v>104</v>
      </c>
      <c r="D549" s="174">
        <v>28608.18</v>
      </c>
      <c r="E549" s="173">
        <v>28575.69</v>
      </c>
    </row>
    <row r="550" spans="1:5" ht="15">
      <c r="A550" s="382"/>
      <c r="B550" s="382"/>
      <c r="C550" s="39" t="s">
        <v>914</v>
      </c>
      <c r="D550" s="174">
        <v>0</v>
      </c>
      <c r="E550" s="173">
        <v>0</v>
      </c>
    </row>
    <row r="551" spans="1:5" ht="15">
      <c r="A551" s="382"/>
      <c r="B551" s="382"/>
      <c r="C551" s="39" t="s">
        <v>113</v>
      </c>
      <c r="D551" s="174">
        <v>0</v>
      </c>
      <c r="E551" s="173">
        <v>0</v>
      </c>
    </row>
    <row r="552" spans="1:5" ht="12.75" customHeight="1">
      <c r="A552" s="383"/>
      <c r="B552" s="383"/>
      <c r="C552" s="39" t="s">
        <v>1184</v>
      </c>
      <c r="D552" s="183">
        <v>0</v>
      </c>
      <c r="E552" s="173">
        <v>0</v>
      </c>
    </row>
    <row r="553" spans="1:5" ht="15.75" customHeight="1">
      <c r="A553" s="432" t="s">
        <v>136</v>
      </c>
      <c r="B553" s="432" t="s">
        <v>725</v>
      </c>
      <c r="C553" s="38" t="s">
        <v>60</v>
      </c>
      <c r="D553" s="178">
        <f>D554+D555+D556+D561</f>
        <v>12668.82</v>
      </c>
      <c r="E553" s="178">
        <f>E554+E555+E556+E561</f>
        <v>12668.32</v>
      </c>
    </row>
    <row r="554" spans="1:5" ht="15">
      <c r="A554" s="427"/>
      <c r="B554" s="427"/>
      <c r="C554" s="38" t="s">
        <v>9</v>
      </c>
      <c r="D554" s="178">
        <f aca="true" t="shared" si="29" ref="D554:E556">D564</f>
        <v>12668.82</v>
      </c>
      <c r="E554" s="178">
        <f t="shared" si="29"/>
        <v>12668.32</v>
      </c>
    </row>
    <row r="555" spans="1:5" ht="15">
      <c r="A555" s="427"/>
      <c r="B555" s="427"/>
      <c r="C555" s="38" t="s">
        <v>105</v>
      </c>
      <c r="D555" s="178">
        <f t="shared" si="29"/>
        <v>0</v>
      </c>
      <c r="E555" s="178">
        <f t="shared" si="29"/>
        <v>0</v>
      </c>
    </row>
    <row r="556" spans="1:5" ht="15">
      <c r="A556" s="427"/>
      <c r="B556" s="427"/>
      <c r="C556" s="38" t="s">
        <v>10</v>
      </c>
      <c r="D556" s="178">
        <f t="shared" si="29"/>
        <v>0</v>
      </c>
      <c r="E556" s="178">
        <f t="shared" si="29"/>
        <v>0</v>
      </c>
    </row>
    <row r="557" spans="1:5" ht="15">
      <c r="A557" s="427"/>
      <c r="B557" s="427"/>
      <c r="C557" s="38" t="s">
        <v>102</v>
      </c>
      <c r="D557" s="143"/>
      <c r="E557" s="143"/>
    </row>
    <row r="558" spans="1:5" ht="15">
      <c r="A558" s="427"/>
      <c r="B558" s="427"/>
      <c r="C558" s="38" t="s">
        <v>103</v>
      </c>
      <c r="D558" s="178">
        <f aca="true" t="shared" si="30" ref="D558:E560">D568</f>
        <v>12668.82</v>
      </c>
      <c r="E558" s="178">
        <f t="shared" si="30"/>
        <v>12668.32</v>
      </c>
    </row>
    <row r="559" spans="1:5" ht="15">
      <c r="A559" s="427"/>
      <c r="B559" s="427"/>
      <c r="C559" s="38" t="s">
        <v>104</v>
      </c>
      <c r="D559" s="178">
        <f t="shared" si="30"/>
        <v>0</v>
      </c>
      <c r="E559" s="178">
        <f t="shared" si="30"/>
        <v>0</v>
      </c>
    </row>
    <row r="560" spans="1:5" ht="15">
      <c r="A560" s="427"/>
      <c r="B560" s="427"/>
      <c r="C560" s="38" t="s">
        <v>914</v>
      </c>
      <c r="D560" s="178">
        <f t="shared" si="30"/>
        <v>0</v>
      </c>
      <c r="E560" s="178">
        <f t="shared" si="30"/>
        <v>0</v>
      </c>
    </row>
    <row r="561" spans="1:5" ht="15">
      <c r="A561" s="427"/>
      <c r="B561" s="427"/>
      <c r="C561" s="38" t="s">
        <v>113</v>
      </c>
      <c r="D561" s="178">
        <f>D571</f>
        <v>0</v>
      </c>
      <c r="E561" s="178">
        <f>E571</f>
        <v>0</v>
      </c>
    </row>
    <row r="562" spans="1:5" ht="14.25" customHeight="1">
      <c r="A562" s="428"/>
      <c r="B562" s="428"/>
      <c r="C562" s="38" t="s">
        <v>1184</v>
      </c>
      <c r="D562" s="178">
        <f>D572</f>
        <v>0</v>
      </c>
      <c r="E562" s="178">
        <f>E572</f>
        <v>4.95</v>
      </c>
    </row>
    <row r="563" spans="1:5" ht="15.75" customHeight="1">
      <c r="A563" s="381" t="s">
        <v>98</v>
      </c>
      <c r="B563" s="381" t="s">
        <v>615</v>
      </c>
      <c r="C563" s="39" t="s">
        <v>60</v>
      </c>
      <c r="D563" s="174">
        <f>D564+D566+D565</f>
        <v>12668.82</v>
      </c>
      <c r="E563" s="173">
        <f>E564+E565+E566</f>
        <v>12668.32</v>
      </c>
    </row>
    <row r="564" spans="1:5" ht="15">
      <c r="A564" s="382"/>
      <c r="B564" s="382"/>
      <c r="C564" s="39" t="s">
        <v>9</v>
      </c>
      <c r="D564" s="174">
        <v>12668.82</v>
      </c>
      <c r="E564" s="173">
        <v>12668.32</v>
      </c>
    </row>
    <row r="565" spans="1:5" ht="15">
      <c r="A565" s="382"/>
      <c r="B565" s="382"/>
      <c r="C565" s="39" t="s">
        <v>105</v>
      </c>
      <c r="D565" s="174">
        <v>0</v>
      </c>
      <c r="E565" s="173">
        <v>0</v>
      </c>
    </row>
    <row r="566" spans="1:5" ht="15">
      <c r="A566" s="382"/>
      <c r="B566" s="382"/>
      <c r="C566" s="39" t="s">
        <v>10</v>
      </c>
      <c r="D566" s="174">
        <v>0</v>
      </c>
      <c r="E566" s="173">
        <v>0</v>
      </c>
    </row>
    <row r="567" spans="1:5" ht="15">
      <c r="A567" s="382"/>
      <c r="B567" s="382"/>
      <c r="C567" s="39" t="s">
        <v>102</v>
      </c>
      <c r="D567" s="97"/>
      <c r="E567" s="352"/>
    </row>
    <row r="568" spans="1:5" ht="15">
      <c r="A568" s="382"/>
      <c r="B568" s="382"/>
      <c r="C568" s="39" t="s">
        <v>103</v>
      </c>
      <c r="D568" s="174">
        <v>12668.82</v>
      </c>
      <c r="E568" s="173">
        <v>12668.32</v>
      </c>
    </row>
    <row r="569" spans="1:5" ht="15">
      <c r="A569" s="382"/>
      <c r="B569" s="382"/>
      <c r="C569" s="39" t="s">
        <v>104</v>
      </c>
      <c r="D569" s="174">
        <v>0</v>
      </c>
      <c r="E569" s="173">
        <v>0</v>
      </c>
    </row>
    <row r="570" spans="1:5" ht="15">
      <c r="A570" s="382"/>
      <c r="B570" s="382"/>
      <c r="C570" s="39" t="s">
        <v>914</v>
      </c>
      <c r="D570" s="174">
        <v>0</v>
      </c>
      <c r="E570" s="173">
        <v>0</v>
      </c>
    </row>
    <row r="571" spans="1:5" ht="15">
      <c r="A571" s="382"/>
      <c r="B571" s="382"/>
      <c r="C571" s="39" t="s">
        <v>113</v>
      </c>
      <c r="D571" s="174">
        <v>0</v>
      </c>
      <c r="E571" s="173">
        <v>0</v>
      </c>
    </row>
    <row r="572" spans="1:5" ht="15.75" customHeight="1">
      <c r="A572" s="383"/>
      <c r="B572" s="383"/>
      <c r="C572" s="39" t="s">
        <v>1184</v>
      </c>
      <c r="D572" s="183">
        <v>0</v>
      </c>
      <c r="E572" s="173">
        <v>4.95</v>
      </c>
    </row>
    <row r="573" spans="1:5" ht="15.75" customHeight="1">
      <c r="A573" s="384" t="s">
        <v>79</v>
      </c>
      <c r="B573" s="387" t="s">
        <v>726</v>
      </c>
      <c r="C573" s="148" t="s">
        <v>60</v>
      </c>
      <c r="D573" s="177">
        <f>D574+D575+D576+D581</f>
        <v>13787.01</v>
      </c>
      <c r="E573" s="177">
        <f>E583+E603</f>
        <v>13272.31</v>
      </c>
    </row>
    <row r="574" spans="1:5" ht="15">
      <c r="A574" s="385"/>
      <c r="B574" s="388"/>
      <c r="C574" s="148" t="s">
        <v>9</v>
      </c>
      <c r="D574" s="177">
        <f>D584+D604</f>
        <v>13787.01</v>
      </c>
      <c r="E574" s="177">
        <f>E584+E604</f>
        <v>13272.31</v>
      </c>
    </row>
    <row r="575" spans="1:5" ht="15">
      <c r="A575" s="385"/>
      <c r="B575" s="388"/>
      <c r="C575" s="148" t="s">
        <v>105</v>
      </c>
      <c r="D575" s="177">
        <f>D585+D605</f>
        <v>0</v>
      </c>
      <c r="E575" s="177">
        <f>E585+E605</f>
        <v>0</v>
      </c>
    </row>
    <row r="576" spans="1:5" ht="15">
      <c r="A576" s="385"/>
      <c r="B576" s="388"/>
      <c r="C576" s="148" t="s">
        <v>10</v>
      </c>
      <c r="D576" s="177">
        <f>D586+D606</f>
        <v>0</v>
      </c>
      <c r="E576" s="177">
        <f>E586+E606</f>
        <v>0</v>
      </c>
    </row>
    <row r="577" spans="1:5" ht="15">
      <c r="A577" s="385"/>
      <c r="B577" s="388"/>
      <c r="C577" s="148" t="s">
        <v>102</v>
      </c>
      <c r="D577" s="138"/>
      <c r="E577" s="138"/>
    </row>
    <row r="578" spans="1:5" ht="15">
      <c r="A578" s="385"/>
      <c r="B578" s="388"/>
      <c r="C578" s="148" t="s">
        <v>103</v>
      </c>
      <c r="D578" s="177">
        <f aca="true" t="shared" si="31" ref="D578:E582">D588+D608</f>
        <v>13787.01</v>
      </c>
      <c r="E578" s="177">
        <f t="shared" si="31"/>
        <v>13272.31</v>
      </c>
    </row>
    <row r="579" spans="1:5" ht="15">
      <c r="A579" s="385"/>
      <c r="B579" s="388"/>
      <c r="C579" s="148" t="s">
        <v>104</v>
      </c>
      <c r="D579" s="177">
        <f t="shared" si="31"/>
        <v>0</v>
      </c>
      <c r="E579" s="177">
        <f t="shared" si="31"/>
        <v>0</v>
      </c>
    </row>
    <row r="580" spans="1:5" ht="15">
      <c r="A580" s="385"/>
      <c r="B580" s="388"/>
      <c r="C580" s="148" t="s">
        <v>914</v>
      </c>
      <c r="D580" s="177">
        <f t="shared" si="31"/>
        <v>0</v>
      </c>
      <c r="E580" s="177">
        <f t="shared" si="31"/>
        <v>0</v>
      </c>
    </row>
    <row r="581" spans="1:5" ht="15">
      <c r="A581" s="385"/>
      <c r="B581" s="388"/>
      <c r="C581" s="148" t="s">
        <v>113</v>
      </c>
      <c r="D581" s="365">
        <f t="shared" si="31"/>
        <v>0</v>
      </c>
      <c r="E581" s="365">
        <f t="shared" si="31"/>
        <v>0</v>
      </c>
    </row>
    <row r="582" spans="1:5" ht="16.5" customHeight="1">
      <c r="A582" s="386"/>
      <c r="B582" s="389"/>
      <c r="C582" s="148" t="s">
        <v>1184</v>
      </c>
      <c r="D582" s="177">
        <f t="shared" si="31"/>
        <v>0</v>
      </c>
      <c r="E582" s="177">
        <f t="shared" si="31"/>
        <v>0</v>
      </c>
    </row>
    <row r="583" spans="1:5" ht="15.75" customHeight="1">
      <c r="A583" s="432" t="s">
        <v>137</v>
      </c>
      <c r="B583" s="432" t="s">
        <v>618</v>
      </c>
      <c r="C583" s="38" t="s">
        <v>60</v>
      </c>
      <c r="D583" s="178">
        <f aca="true" t="shared" si="32" ref="D583:E586">D593</f>
        <v>3923.98</v>
      </c>
      <c r="E583" s="178">
        <f t="shared" si="32"/>
        <v>3425.25</v>
      </c>
    </row>
    <row r="584" spans="1:5" ht="15">
      <c r="A584" s="427"/>
      <c r="B584" s="427"/>
      <c r="C584" s="38" t="s">
        <v>9</v>
      </c>
      <c r="D584" s="178">
        <f t="shared" si="32"/>
        <v>3923.98</v>
      </c>
      <c r="E584" s="178">
        <f t="shared" si="32"/>
        <v>3425.25</v>
      </c>
    </row>
    <row r="585" spans="1:5" ht="15">
      <c r="A585" s="427"/>
      <c r="B585" s="427"/>
      <c r="C585" s="38" t="s">
        <v>105</v>
      </c>
      <c r="D585" s="178">
        <f t="shared" si="32"/>
        <v>0</v>
      </c>
      <c r="E585" s="178">
        <f t="shared" si="32"/>
        <v>0</v>
      </c>
    </row>
    <row r="586" spans="1:5" ht="15">
      <c r="A586" s="427"/>
      <c r="B586" s="427"/>
      <c r="C586" s="38" t="s">
        <v>10</v>
      </c>
      <c r="D586" s="178">
        <f t="shared" si="32"/>
        <v>0</v>
      </c>
      <c r="E586" s="178">
        <f t="shared" si="32"/>
        <v>0</v>
      </c>
    </row>
    <row r="587" spans="1:5" ht="15">
      <c r="A587" s="427"/>
      <c r="B587" s="427"/>
      <c r="C587" s="38" t="s">
        <v>102</v>
      </c>
      <c r="D587" s="178"/>
      <c r="E587" s="178"/>
    </row>
    <row r="588" spans="1:5" ht="15">
      <c r="A588" s="427"/>
      <c r="B588" s="427"/>
      <c r="C588" s="38" t="s">
        <v>103</v>
      </c>
      <c r="D588" s="178">
        <f aca="true" t="shared" si="33" ref="D588:E590">D598</f>
        <v>3923.98</v>
      </c>
      <c r="E588" s="178">
        <f t="shared" si="33"/>
        <v>3425.25</v>
      </c>
    </row>
    <row r="589" spans="1:5" ht="15">
      <c r="A589" s="427"/>
      <c r="B589" s="427"/>
      <c r="C589" s="38" t="s">
        <v>104</v>
      </c>
      <c r="D589" s="178">
        <f t="shared" si="33"/>
        <v>0</v>
      </c>
      <c r="E589" s="178">
        <f t="shared" si="33"/>
        <v>0</v>
      </c>
    </row>
    <row r="590" spans="1:5" ht="15">
      <c r="A590" s="427"/>
      <c r="B590" s="427"/>
      <c r="C590" s="38" t="s">
        <v>914</v>
      </c>
      <c r="D590" s="178">
        <f t="shared" si="33"/>
        <v>0</v>
      </c>
      <c r="E590" s="178">
        <f t="shared" si="33"/>
        <v>0</v>
      </c>
    </row>
    <row r="591" spans="1:5" ht="15">
      <c r="A591" s="427"/>
      <c r="B591" s="427"/>
      <c r="C591" s="38" t="s">
        <v>113</v>
      </c>
      <c r="D591" s="178">
        <f>D601</f>
        <v>0</v>
      </c>
      <c r="E591" s="178">
        <f>E601</f>
        <v>0</v>
      </c>
    </row>
    <row r="592" spans="1:5" ht="14.25" customHeight="1">
      <c r="A592" s="428"/>
      <c r="B592" s="428"/>
      <c r="C592" s="38" t="s">
        <v>1184</v>
      </c>
      <c r="D592" s="178">
        <f>D602</f>
        <v>0</v>
      </c>
      <c r="E592" s="178">
        <f>E602</f>
        <v>0</v>
      </c>
    </row>
    <row r="593" spans="1:5" ht="15.75" customHeight="1">
      <c r="A593" s="381" t="s">
        <v>99</v>
      </c>
      <c r="B593" s="381" t="s">
        <v>138</v>
      </c>
      <c r="C593" s="39" t="s">
        <v>60</v>
      </c>
      <c r="D593" s="174">
        <f>D594+D596+D595</f>
        <v>3923.98</v>
      </c>
      <c r="E593" s="173">
        <f>E594+E595+E596</f>
        <v>3425.25</v>
      </c>
    </row>
    <row r="594" spans="1:5" ht="15">
      <c r="A594" s="382"/>
      <c r="B594" s="382"/>
      <c r="C594" s="39" t="s">
        <v>9</v>
      </c>
      <c r="D594" s="174">
        <v>3923.98</v>
      </c>
      <c r="E594" s="173">
        <v>3425.25</v>
      </c>
    </row>
    <row r="595" spans="1:5" ht="15">
      <c r="A595" s="382"/>
      <c r="B595" s="382"/>
      <c r="C595" s="39" t="s">
        <v>105</v>
      </c>
      <c r="D595" s="174">
        <v>0</v>
      </c>
      <c r="E595" s="173">
        <v>0</v>
      </c>
    </row>
    <row r="596" spans="1:5" ht="15">
      <c r="A596" s="382"/>
      <c r="B596" s="382"/>
      <c r="C596" s="39" t="s">
        <v>10</v>
      </c>
      <c r="D596" s="174">
        <v>0</v>
      </c>
      <c r="E596" s="173">
        <v>0</v>
      </c>
    </row>
    <row r="597" spans="1:5" ht="15">
      <c r="A597" s="382"/>
      <c r="B597" s="382"/>
      <c r="C597" s="39" t="s">
        <v>102</v>
      </c>
      <c r="D597" s="99"/>
      <c r="E597" s="100"/>
    </row>
    <row r="598" spans="1:5" ht="15">
      <c r="A598" s="382"/>
      <c r="B598" s="382"/>
      <c r="C598" s="39" t="s">
        <v>103</v>
      </c>
      <c r="D598" s="174">
        <v>3923.98</v>
      </c>
      <c r="E598" s="173">
        <v>3425.25</v>
      </c>
    </row>
    <row r="599" spans="1:5" ht="15">
      <c r="A599" s="382"/>
      <c r="B599" s="382"/>
      <c r="C599" s="39" t="s">
        <v>104</v>
      </c>
      <c r="D599" s="174">
        <v>0</v>
      </c>
      <c r="E599" s="173">
        <v>0</v>
      </c>
    </row>
    <row r="600" spans="1:5" ht="15">
      <c r="A600" s="382"/>
      <c r="B600" s="382"/>
      <c r="C600" s="39" t="s">
        <v>914</v>
      </c>
      <c r="D600" s="174">
        <v>0</v>
      </c>
      <c r="E600" s="173">
        <v>0</v>
      </c>
    </row>
    <row r="601" spans="1:5" ht="15">
      <c r="A601" s="382"/>
      <c r="B601" s="382"/>
      <c r="C601" s="39" t="s">
        <v>113</v>
      </c>
      <c r="D601" s="174">
        <v>0</v>
      </c>
      <c r="E601" s="173">
        <v>0</v>
      </c>
    </row>
    <row r="602" spans="1:5" ht="12" customHeight="1">
      <c r="A602" s="383"/>
      <c r="B602" s="383"/>
      <c r="C602" s="39" t="s">
        <v>1184</v>
      </c>
      <c r="D602" s="183">
        <v>0</v>
      </c>
      <c r="E602" s="173">
        <v>0</v>
      </c>
    </row>
    <row r="603" spans="1:5" ht="15.75" customHeight="1">
      <c r="A603" s="432" t="s">
        <v>139</v>
      </c>
      <c r="B603" s="432" t="s">
        <v>619</v>
      </c>
      <c r="C603" s="38" t="s">
        <v>60</v>
      </c>
      <c r="D603" s="178">
        <f aca="true" t="shared" si="34" ref="D603:E606">D613</f>
        <v>9863.03</v>
      </c>
      <c r="E603" s="178">
        <f t="shared" si="34"/>
        <v>9847.06</v>
      </c>
    </row>
    <row r="604" spans="1:5" ht="15">
      <c r="A604" s="427"/>
      <c r="B604" s="427"/>
      <c r="C604" s="38" t="s">
        <v>9</v>
      </c>
      <c r="D604" s="178">
        <f t="shared" si="34"/>
        <v>9863.03</v>
      </c>
      <c r="E604" s="178">
        <f t="shared" si="34"/>
        <v>9847.06</v>
      </c>
    </row>
    <row r="605" spans="1:5" ht="15">
      <c r="A605" s="427"/>
      <c r="B605" s="427"/>
      <c r="C605" s="38" t="s">
        <v>105</v>
      </c>
      <c r="D605" s="178">
        <f t="shared" si="34"/>
        <v>0</v>
      </c>
      <c r="E605" s="178">
        <f t="shared" si="34"/>
        <v>0</v>
      </c>
    </row>
    <row r="606" spans="1:5" ht="15">
      <c r="A606" s="427"/>
      <c r="B606" s="427"/>
      <c r="C606" s="38" t="s">
        <v>10</v>
      </c>
      <c r="D606" s="178">
        <f t="shared" si="34"/>
        <v>0</v>
      </c>
      <c r="E606" s="178">
        <f t="shared" si="34"/>
        <v>0</v>
      </c>
    </row>
    <row r="607" spans="1:5" ht="15">
      <c r="A607" s="427"/>
      <c r="B607" s="427"/>
      <c r="C607" s="38" t="s">
        <v>102</v>
      </c>
      <c r="D607" s="143"/>
      <c r="E607" s="143"/>
    </row>
    <row r="608" spans="1:5" ht="15">
      <c r="A608" s="427"/>
      <c r="B608" s="427"/>
      <c r="C608" s="38" t="s">
        <v>103</v>
      </c>
      <c r="D608" s="178">
        <f aca="true" t="shared" si="35" ref="D608:E610">D618</f>
        <v>9863.03</v>
      </c>
      <c r="E608" s="178">
        <f t="shared" si="35"/>
        <v>9847.06</v>
      </c>
    </row>
    <row r="609" spans="1:5" ht="15">
      <c r="A609" s="427"/>
      <c r="B609" s="427"/>
      <c r="C609" s="38" t="s">
        <v>104</v>
      </c>
      <c r="D609" s="178">
        <f t="shared" si="35"/>
        <v>0</v>
      </c>
      <c r="E609" s="178">
        <f t="shared" si="35"/>
        <v>0</v>
      </c>
    </row>
    <row r="610" spans="1:5" ht="15">
      <c r="A610" s="427"/>
      <c r="B610" s="427"/>
      <c r="C610" s="38" t="s">
        <v>914</v>
      </c>
      <c r="D610" s="178">
        <f t="shared" si="35"/>
        <v>0</v>
      </c>
      <c r="E610" s="178">
        <f t="shared" si="35"/>
        <v>0</v>
      </c>
    </row>
    <row r="611" spans="1:5" ht="15">
      <c r="A611" s="427"/>
      <c r="B611" s="427"/>
      <c r="C611" s="38" t="s">
        <v>113</v>
      </c>
      <c r="D611" s="178">
        <f>D621</f>
        <v>0</v>
      </c>
      <c r="E611" s="178">
        <f>E621</f>
        <v>0</v>
      </c>
    </row>
    <row r="612" spans="1:5" ht="13.5" customHeight="1">
      <c r="A612" s="428"/>
      <c r="B612" s="428"/>
      <c r="C612" s="38" t="s">
        <v>1184</v>
      </c>
      <c r="D612" s="178">
        <f>D622</f>
        <v>0</v>
      </c>
      <c r="E612" s="178">
        <f>E622</f>
        <v>0</v>
      </c>
    </row>
    <row r="613" spans="1:5" ht="15.75" customHeight="1">
      <c r="A613" s="381" t="s">
        <v>100</v>
      </c>
      <c r="B613" s="381" t="s">
        <v>140</v>
      </c>
      <c r="C613" s="39" t="s">
        <v>60</v>
      </c>
      <c r="D613" s="174">
        <f>D614+D616+D615</f>
        <v>9863.03</v>
      </c>
      <c r="E613" s="173">
        <f>E614+E615+E616</f>
        <v>9847.06</v>
      </c>
    </row>
    <row r="614" spans="1:5" ht="15">
      <c r="A614" s="382"/>
      <c r="B614" s="382"/>
      <c r="C614" s="39" t="s">
        <v>9</v>
      </c>
      <c r="D614" s="174">
        <v>9863.03</v>
      </c>
      <c r="E614" s="173">
        <v>9847.06</v>
      </c>
    </row>
    <row r="615" spans="1:5" ht="15">
      <c r="A615" s="382"/>
      <c r="B615" s="382"/>
      <c r="C615" s="39" t="s">
        <v>105</v>
      </c>
      <c r="D615" s="174">
        <v>0</v>
      </c>
      <c r="E615" s="173">
        <v>0</v>
      </c>
    </row>
    <row r="616" spans="1:5" ht="15">
      <c r="A616" s="382"/>
      <c r="B616" s="382"/>
      <c r="C616" s="39" t="s">
        <v>10</v>
      </c>
      <c r="D616" s="174">
        <v>0</v>
      </c>
      <c r="E616" s="173">
        <v>0</v>
      </c>
    </row>
    <row r="617" spans="1:5" ht="15">
      <c r="A617" s="382"/>
      <c r="B617" s="382"/>
      <c r="C617" s="39" t="s">
        <v>102</v>
      </c>
      <c r="D617" s="99"/>
      <c r="E617" s="100"/>
    </row>
    <row r="618" spans="1:5" ht="15">
      <c r="A618" s="382"/>
      <c r="B618" s="382"/>
      <c r="C618" s="39" t="s">
        <v>103</v>
      </c>
      <c r="D618" s="174">
        <v>9863.03</v>
      </c>
      <c r="E618" s="173">
        <v>9847.06</v>
      </c>
    </row>
    <row r="619" spans="1:5" ht="15">
      <c r="A619" s="382"/>
      <c r="B619" s="382"/>
      <c r="C619" s="39" t="s">
        <v>104</v>
      </c>
      <c r="D619" s="174">
        <v>0</v>
      </c>
      <c r="E619" s="173">
        <v>0</v>
      </c>
    </row>
    <row r="620" spans="1:5" ht="15">
      <c r="A620" s="382"/>
      <c r="B620" s="382"/>
      <c r="C620" s="39" t="s">
        <v>914</v>
      </c>
      <c r="D620" s="174">
        <v>0</v>
      </c>
      <c r="E620" s="173">
        <v>0</v>
      </c>
    </row>
    <row r="621" spans="1:5" ht="15">
      <c r="A621" s="382"/>
      <c r="B621" s="382"/>
      <c r="C621" s="39" t="s">
        <v>113</v>
      </c>
      <c r="D621" s="174">
        <v>0</v>
      </c>
      <c r="E621" s="173">
        <v>0</v>
      </c>
    </row>
    <row r="622" spans="1:5" ht="16.5" customHeight="1">
      <c r="A622" s="383"/>
      <c r="B622" s="383"/>
      <c r="C622" s="39" t="s">
        <v>1184</v>
      </c>
      <c r="D622" s="183">
        <v>0</v>
      </c>
      <c r="E622" s="173">
        <v>0</v>
      </c>
    </row>
    <row r="623" spans="1:6" ht="14.25" customHeight="1">
      <c r="A623" s="384" t="s">
        <v>141</v>
      </c>
      <c r="B623" s="409" t="s">
        <v>727</v>
      </c>
      <c r="C623" s="148" t="s">
        <v>60</v>
      </c>
      <c r="D623" s="149">
        <f aca="true" t="shared" si="36" ref="D623:E626">D633+D673+D703+D743+D783</f>
        <v>265600.47</v>
      </c>
      <c r="E623" s="149">
        <f t="shared" si="36"/>
        <v>263627.27</v>
      </c>
      <c r="F623" s="36"/>
    </row>
    <row r="624" spans="1:5" ht="15" customHeight="1">
      <c r="A624" s="411"/>
      <c r="B624" s="410"/>
      <c r="C624" s="148" t="s">
        <v>9</v>
      </c>
      <c r="D624" s="149">
        <f t="shared" si="36"/>
        <v>134268.58</v>
      </c>
      <c r="E624" s="149">
        <f t="shared" si="36"/>
        <v>132378.11</v>
      </c>
    </row>
    <row r="625" spans="1:5" ht="15" customHeight="1">
      <c r="A625" s="411"/>
      <c r="B625" s="410"/>
      <c r="C625" s="148" t="s">
        <v>105</v>
      </c>
      <c r="D625" s="149">
        <f t="shared" si="36"/>
        <v>25.18</v>
      </c>
      <c r="E625" s="149">
        <f t="shared" si="36"/>
        <v>2.6</v>
      </c>
    </row>
    <row r="626" spans="1:5" ht="14.25" customHeight="1">
      <c r="A626" s="411"/>
      <c r="B626" s="410"/>
      <c r="C626" s="148" t="s">
        <v>10</v>
      </c>
      <c r="D626" s="149">
        <f t="shared" si="36"/>
        <v>3106.71</v>
      </c>
      <c r="E626" s="149">
        <f t="shared" si="36"/>
        <v>3046.56</v>
      </c>
    </row>
    <row r="627" spans="1:5" ht="15" customHeight="1">
      <c r="A627" s="411"/>
      <c r="B627" s="410"/>
      <c r="C627" s="148" t="s">
        <v>102</v>
      </c>
      <c r="D627" s="149"/>
      <c r="E627" s="149"/>
    </row>
    <row r="628" spans="1:5" ht="15" customHeight="1">
      <c r="A628" s="411"/>
      <c r="B628" s="410"/>
      <c r="C628" s="148" t="s">
        <v>103</v>
      </c>
      <c r="D628" s="149">
        <f aca="true" t="shared" si="37" ref="D628:E632">D638+D678+D708+D748+D788</f>
        <v>6387.379999999999</v>
      </c>
      <c r="E628" s="149">
        <f t="shared" si="37"/>
        <v>6232.62</v>
      </c>
    </row>
    <row r="629" spans="1:5" ht="12.75" customHeight="1">
      <c r="A629" s="411"/>
      <c r="B629" s="410"/>
      <c r="C629" s="148" t="s">
        <v>104</v>
      </c>
      <c r="D629" s="149">
        <f t="shared" si="37"/>
        <v>131013.08999999998</v>
      </c>
      <c r="E629" s="149">
        <f t="shared" si="37"/>
        <v>129194.65</v>
      </c>
    </row>
    <row r="630" spans="1:5" ht="12.75" customHeight="1">
      <c r="A630" s="411"/>
      <c r="B630" s="410"/>
      <c r="C630" s="148" t="s">
        <v>914</v>
      </c>
      <c r="D630" s="149">
        <f t="shared" si="37"/>
        <v>0</v>
      </c>
      <c r="E630" s="149">
        <f t="shared" si="37"/>
        <v>0</v>
      </c>
    </row>
    <row r="631" spans="1:5" ht="13.5" customHeight="1">
      <c r="A631" s="411"/>
      <c r="B631" s="410"/>
      <c r="C631" s="148" t="s">
        <v>113</v>
      </c>
      <c r="D631" s="149">
        <f t="shared" si="37"/>
        <v>128200</v>
      </c>
      <c r="E631" s="149">
        <f t="shared" si="37"/>
        <v>128200</v>
      </c>
    </row>
    <row r="632" spans="1:5" ht="16.5" customHeight="1">
      <c r="A632" s="411"/>
      <c r="B632" s="410"/>
      <c r="C632" s="148" t="s">
        <v>1184</v>
      </c>
      <c r="D632" s="149">
        <f t="shared" si="37"/>
        <v>0</v>
      </c>
      <c r="E632" s="149">
        <f t="shared" si="37"/>
        <v>0</v>
      </c>
    </row>
    <row r="633" spans="1:5" ht="12.75" customHeight="1">
      <c r="A633" s="414" t="s">
        <v>142</v>
      </c>
      <c r="B633" s="412" t="s">
        <v>728</v>
      </c>
      <c r="C633" s="38" t="s">
        <v>60</v>
      </c>
      <c r="D633" s="150">
        <f>D643+D653+D663</f>
        <v>142.4</v>
      </c>
      <c r="E633" s="150">
        <f>E634+E635+E642+E636</f>
        <v>142.4</v>
      </c>
    </row>
    <row r="634" spans="1:5" ht="14.25" customHeight="1">
      <c r="A634" s="415"/>
      <c r="B634" s="413"/>
      <c r="C634" s="38" t="s">
        <v>9</v>
      </c>
      <c r="D634" s="151">
        <f>D644+D654+D664</f>
        <v>142.4</v>
      </c>
      <c r="E634" s="151">
        <f>E644+E654+E664</f>
        <v>142.4</v>
      </c>
    </row>
    <row r="635" spans="1:5" ht="12.75" customHeight="1">
      <c r="A635" s="415"/>
      <c r="B635" s="413"/>
      <c r="C635" s="38" t="s">
        <v>105</v>
      </c>
      <c r="D635" s="151">
        <f>D645+D655+D665</f>
        <v>0</v>
      </c>
      <c r="E635" s="152">
        <v>0</v>
      </c>
    </row>
    <row r="636" spans="1:5" ht="12.75" customHeight="1">
      <c r="A636" s="415"/>
      <c r="B636" s="413"/>
      <c r="C636" s="38" t="s">
        <v>10</v>
      </c>
      <c r="D636" s="151">
        <f>-D646+D656+D666</f>
        <v>0</v>
      </c>
      <c r="E636" s="152">
        <v>0</v>
      </c>
    </row>
    <row r="637" spans="1:5" ht="12.75" customHeight="1">
      <c r="A637" s="415"/>
      <c r="B637" s="413"/>
      <c r="C637" s="38" t="s">
        <v>102</v>
      </c>
      <c r="D637" s="151"/>
      <c r="E637" s="152"/>
    </row>
    <row r="638" spans="1:5" ht="12.75" customHeight="1">
      <c r="A638" s="415"/>
      <c r="B638" s="413"/>
      <c r="C638" s="38" t="s">
        <v>103</v>
      </c>
      <c r="D638" s="151">
        <f>D648+D658+D668</f>
        <v>142.4</v>
      </c>
      <c r="E638" s="151">
        <f>E648+E658+E668</f>
        <v>142.4</v>
      </c>
    </row>
    <row r="639" spans="1:5" ht="12.75" customHeight="1">
      <c r="A639" s="415"/>
      <c r="B639" s="413"/>
      <c r="C639" s="38" t="s">
        <v>104</v>
      </c>
      <c r="D639" s="151">
        <f>D649+D659+D669</f>
        <v>0</v>
      </c>
      <c r="E639" s="152">
        <v>0</v>
      </c>
    </row>
    <row r="640" spans="1:5" ht="12.75" customHeight="1">
      <c r="A640" s="415"/>
      <c r="B640" s="413"/>
      <c r="C640" s="38" t="s">
        <v>914</v>
      </c>
      <c r="D640" s="151">
        <f>D650+D660+D670</f>
        <v>0</v>
      </c>
      <c r="E640" s="151">
        <f>E650+E660+E670</f>
        <v>0</v>
      </c>
    </row>
    <row r="641" spans="1:5" ht="12.75" customHeight="1">
      <c r="A641" s="415"/>
      <c r="B641" s="413"/>
      <c r="C641" s="38" t="s">
        <v>113</v>
      </c>
      <c r="D641" s="151">
        <f>D651+D661+D671</f>
        <v>0</v>
      </c>
      <c r="E641" s="152">
        <v>0</v>
      </c>
    </row>
    <row r="642" spans="1:5" ht="13.5" customHeight="1">
      <c r="A642" s="415"/>
      <c r="B642" s="413"/>
      <c r="C642" s="38" t="s">
        <v>1184</v>
      </c>
      <c r="D642" s="151">
        <f>D652+D662+D672</f>
        <v>0</v>
      </c>
      <c r="E642" s="152">
        <v>0</v>
      </c>
    </row>
    <row r="643" spans="1:5" ht="15.75" customHeight="1">
      <c r="A643" s="402" t="s">
        <v>143</v>
      </c>
      <c r="B643" s="399" t="s">
        <v>626</v>
      </c>
      <c r="C643" s="39" t="s">
        <v>60</v>
      </c>
      <c r="D643" s="153">
        <f>D644</f>
        <v>12.4</v>
      </c>
      <c r="E643" s="153">
        <f>E644</f>
        <v>12.4</v>
      </c>
    </row>
    <row r="644" spans="1:5" ht="15" customHeight="1">
      <c r="A644" s="421"/>
      <c r="B644" s="448"/>
      <c r="C644" s="39" t="s">
        <v>9</v>
      </c>
      <c r="D644" s="154">
        <v>12.4</v>
      </c>
      <c r="E644" s="154">
        <v>12.4</v>
      </c>
    </row>
    <row r="645" spans="1:5" ht="15" customHeight="1">
      <c r="A645" s="421"/>
      <c r="B645" s="448"/>
      <c r="C645" s="39" t="s">
        <v>105</v>
      </c>
      <c r="D645" s="153">
        <v>0</v>
      </c>
      <c r="E645" s="155">
        <v>0</v>
      </c>
    </row>
    <row r="646" spans="1:5" ht="15" customHeight="1">
      <c r="A646" s="421"/>
      <c r="B646" s="448"/>
      <c r="C646" s="39" t="s">
        <v>10</v>
      </c>
      <c r="D646" s="153">
        <v>0</v>
      </c>
      <c r="E646" s="155">
        <v>0</v>
      </c>
    </row>
    <row r="647" spans="1:5" ht="15" customHeight="1">
      <c r="A647" s="421"/>
      <c r="B647" s="448"/>
      <c r="C647" s="39" t="s">
        <v>102</v>
      </c>
      <c r="D647" s="153"/>
      <c r="E647" s="155"/>
    </row>
    <row r="648" spans="1:5" ht="15" customHeight="1">
      <c r="A648" s="421"/>
      <c r="B648" s="448"/>
      <c r="C648" s="39" t="s">
        <v>103</v>
      </c>
      <c r="D648" s="153">
        <v>12.4</v>
      </c>
      <c r="E648" s="155">
        <v>12.4</v>
      </c>
    </row>
    <row r="649" spans="1:5" ht="15.75" customHeight="1">
      <c r="A649" s="421"/>
      <c r="B649" s="448"/>
      <c r="C649" s="39" t="s">
        <v>104</v>
      </c>
      <c r="D649" s="153">
        <v>0</v>
      </c>
      <c r="E649" s="155">
        <v>0</v>
      </c>
    </row>
    <row r="650" spans="1:5" ht="15.75" customHeight="1">
      <c r="A650" s="421"/>
      <c r="B650" s="448"/>
      <c r="C650" s="39" t="s">
        <v>914</v>
      </c>
      <c r="D650" s="153">
        <v>0</v>
      </c>
      <c r="E650" s="155">
        <v>0</v>
      </c>
    </row>
    <row r="651" spans="1:5" ht="14.25" customHeight="1">
      <c r="A651" s="421"/>
      <c r="B651" s="448"/>
      <c r="C651" s="39" t="s">
        <v>113</v>
      </c>
      <c r="D651" s="153">
        <v>0</v>
      </c>
      <c r="E651" s="155">
        <v>0</v>
      </c>
    </row>
    <row r="652" spans="1:5" ht="12.75" customHeight="1">
      <c r="A652" s="422"/>
      <c r="B652" s="449"/>
      <c r="C652" s="39" t="s">
        <v>1184</v>
      </c>
      <c r="D652" s="153">
        <v>0</v>
      </c>
      <c r="E652" s="155">
        <v>0</v>
      </c>
    </row>
    <row r="653" spans="1:5" ht="13.5" customHeight="1">
      <c r="A653" s="402" t="s">
        <v>144</v>
      </c>
      <c r="B653" s="399" t="s">
        <v>145</v>
      </c>
      <c r="C653" s="39" t="s">
        <v>60</v>
      </c>
      <c r="D653" s="153">
        <f>D654</f>
        <v>50</v>
      </c>
      <c r="E653" s="155">
        <f>E654</f>
        <v>50</v>
      </c>
    </row>
    <row r="654" spans="1:5" ht="14.25" customHeight="1">
      <c r="A654" s="421"/>
      <c r="B654" s="419"/>
      <c r="C654" s="39" t="s">
        <v>9</v>
      </c>
      <c r="D654" s="153">
        <v>50</v>
      </c>
      <c r="E654" s="155">
        <v>50</v>
      </c>
    </row>
    <row r="655" spans="1:5" ht="14.25" customHeight="1">
      <c r="A655" s="421"/>
      <c r="B655" s="419"/>
      <c r="C655" s="39" t="s">
        <v>105</v>
      </c>
      <c r="D655" s="153">
        <v>0</v>
      </c>
      <c r="E655" s="156">
        <v>0</v>
      </c>
    </row>
    <row r="656" spans="1:5" ht="14.25" customHeight="1">
      <c r="A656" s="421"/>
      <c r="B656" s="419"/>
      <c r="C656" s="39" t="s">
        <v>10</v>
      </c>
      <c r="D656" s="153">
        <v>0</v>
      </c>
      <c r="E656" s="156">
        <v>0</v>
      </c>
    </row>
    <row r="657" spans="1:5" ht="14.25" customHeight="1">
      <c r="A657" s="421"/>
      <c r="B657" s="419"/>
      <c r="C657" s="39" t="s">
        <v>102</v>
      </c>
      <c r="D657" s="153"/>
      <c r="E657" s="156"/>
    </row>
    <row r="658" spans="1:5" ht="14.25" customHeight="1">
      <c r="A658" s="421"/>
      <c r="B658" s="419"/>
      <c r="C658" s="39" t="s">
        <v>103</v>
      </c>
      <c r="D658" s="153">
        <v>50</v>
      </c>
      <c r="E658" s="156">
        <v>50</v>
      </c>
    </row>
    <row r="659" spans="1:5" ht="15" customHeight="1">
      <c r="A659" s="421"/>
      <c r="B659" s="419"/>
      <c r="C659" s="39" t="s">
        <v>104</v>
      </c>
      <c r="D659" s="153">
        <v>0</v>
      </c>
      <c r="E659" s="156">
        <v>0</v>
      </c>
    </row>
    <row r="660" spans="1:5" ht="15" customHeight="1">
      <c r="A660" s="421"/>
      <c r="B660" s="419"/>
      <c r="C660" s="39" t="s">
        <v>914</v>
      </c>
      <c r="D660" s="153">
        <v>0</v>
      </c>
      <c r="E660" s="156">
        <v>0</v>
      </c>
    </row>
    <row r="661" spans="1:5" ht="15" customHeight="1">
      <c r="A661" s="421"/>
      <c r="B661" s="419"/>
      <c r="C661" s="39" t="s">
        <v>113</v>
      </c>
      <c r="D661" s="153">
        <v>0</v>
      </c>
      <c r="E661" s="156">
        <v>0</v>
      </c>
    </row>
    <row r="662" spans="1:5" ht="15" customHeight="1">
      <c r="A662" s="422"/>
      <c r="B662" s="420"/>
      <c r="C662" s="39" t="s">
        <v>1184</v>
      </c>
      <c r="D662" s="153">
        <v>0</v>
      </c>
      <c r="E662" s="156">
        <v>0</v>
      </c>
    </row>
    <row r="663" spans="1:5" ht="13.5" customHeight="1">
      <c r="A663" s="402" t="s">
        <v>146</v>
      </c>
      <c r="B663" s="399" t="s">
        <v>73</v>
      </c>
      <c r="C663" s="39" t="s">
        <v>60</v>
      </c>
      <c r="D663" s="153">
        <f>D664</f>
        <v>80</v>
      </c>
      <c r="E663" s="153">
        <f>E664</f>
        <v>80</v>
      </c>
    </row>
    <row r="664" spans="1:5" ht="15.75" customHeight="1">
      <c r="A664" s="407"/>
      <c r="B664" s="405"/>
      <c r="C664" s="39" t="s">
        <v>9</v>
      </c>
      <c r="D664" s="153">
        <v>80</v>
      </c>
      <c r="E664" s="155">
        <v>80</v>
      </c>
    </row>
    <row r="665" spans="1:5" ht="15.75" customHeight="1">
      <c r="A665" s="407"/>
      <c r="B665" s="405"/>
      <c r="C665" s="39" t="s">
        <v>105</v>
      </c>
      <c r="D665" s="153">
        <v>0</v>
      </c>
      <c r="E665" s="155">
        <v>0</v>
      </c>
    </row>
    <row r="666" spans="1:5" ht="15.75" customHeight="1">
      <c r="A666" s="407"/>
      <c r="B666" s="405"/>
      <c r="C666" s="39" t="s">
        <v>10</v>
      </c>
      <c r="D666" s="153">
        <v>0</v>
      </c>
      <c r="E666" s="155">
        <v>0</v>
      </c>
    </row>
    <row r="667" spans="1:5" ht="15.75" customHeight="1">
      <c r="A667" s="407"/>
      <c r="B667" s="405"/>
      <c r="C667" s="39" t="s">
        <v>102</v>
      </c>
      <c r="D667" s="153"/>
      <c r="E667" s="155"/>
    </row>
    <row r="668" spans="1:5" ht="15.75" customHeight="1">
      <c r="A668" s="407"/>
      <c r="B668" s="405"/>
      <c r="C668" s="39" t="s">
        <v>103</v>
      </c>
      <c r="D668" s="153">
        <v>80</v>
      </c>
      <c r="E668" s="155">
        <v>80</v>
      </c>
    </row>
    <row r="669" spans="1:5" ht="12.75" customHeight="1">
      <c r="A669" s="407"/>
      <c r="B669" s="405"/>
      <c r="C669" s="39" t="s">
        <v>104</v>
      </c>
      <c r="D669" s="153">
        <v>0</v>
      </c>
      <c r="E669" s="155">
        <v>0</v>
      </c>
    </row>
    <row r="670" spans="1:5" ht="12.75" customHeight="1">
      <c r="A670" s="407"/>
      <c r="B670" s="405"/>
      <c r="C670" s="39" t="s">
        <v>914</v>
      </c>
      <c r="D670" s="153">
        <v>0</v>
      </c>
      <c r="E670" s="155">
        <v>0</v>
      </c>
    </row>
    <row r="671" spans="1:5" ht="15" customHeight="1">
      <c r="A671" s="407"/>
      <c r="B671" s="405"/>
      <c r="C671" s="39" t="s">
        <v>113</v>
      </c>
      <c r="D671" s="153">
        <v>0</v>
      </c>
      <c r="E671" s="155">
        <v>0</v>
      </c>
    </row>
    <row r="672" spans="1:5" ht="14.25" customHeight="1">
      <c r="A672" s="408"/>
      <c r="B672" s="406"/>
      <c r="C672" s="39" t="s">
        <v>1184</v>
      </c>
      <c r="D672" s="153">
        <v>0</v>
      </c>
      <c r="E672" s="155">
        <v>0</v>
      </c>
    </row>
    <row r="673" spans="1:5" ht="13.5" customHeight="1">
      <c r="A673" s="414" t="s">
        <v>147</v>
      </c>
      <c r="B673" s="412" t="s">
        <v>729</v>
      </c>
      <c r="C673" s="38" t="s">
        <v>60</v>
      </c>
      <c r="D673" s="150">
        <f>D674+D675+D676+D681</f>
        <v>21830</v>
      </c>
      <c r="E673" s="150">
        <f>E674+E675+E676+E681</f>
        <v>21830</v>
      </c>
    </row>
    <row r="674" spans="1:5" ht="12.75" customHeight="1">
      <c r="A674" s="415"/>
      <c r="B674" s="413"/>
      <c r="C674" s="38" t="s">
        <v>9</v>
      </c>
      <c r="D674" s="157">
        <f aca="true" t="shared" si="38" ref="D674:E676">D684+D694</f>
        <v>30</v>
      </c>
      <c r="E674" s="157">
        <f t="shared" si="38"/>
        <v>30</v>
      </c>
    </row>
    <row r="675" spans="1:5" ht="13.5" customHeight="1">
      <c r="A675" s="415"/>
      <c r="B675" s="413"/>
      <c r="C675" s="38" t="s">
        <v>105</v>
      </c>
      <c r="D675" s="157">
        <f t="shared" si="38"/>
        <v>0</v>
      </c>
      <c r="E675" s="157">
        <f t="shared" si="38"/>
        <v>0</v>
      </c>
    </row>
    <row r="676" spans="1:5" ht="14.25" customHeight="1">
      <c r="A676" s="415"/>
      <c r="B676" s="413"/>
      <c r="C676" s="38" t="s">
        <v>10</v>
      </c>
      <c r="D676" s="157">
        <f t="shared" si="38"/>
        <v>0</v>
      </c>
      <c r="E676" s="157">
        <f t="shared" si="38"/>
        <v>0</v>
      </c>
    </row>
    <row r="677" spans="1:5" ht="11.25" customHeight="1">
      <c r="A677" s="415"/>
      <c r="B677" s="413"/>
      <c r="C677" s="38" t="s">
        <v>102</v>
      </c>
      <c r="D677" s="157"/>
      <c r="E677" s="157"/>
    </row>
    <row r="678" spans="1:5" ht="13.5" customHeight="1">
      <c r="A678" s="415"/>
      <c r="B678" s="413"/>
      <c r="C678" s="38" t="s">
        <v>103</v>
      </c>
      <c r="D678" s="157">
        <f aca="true" t="shared" si="39" ref="D678:E682">D688+D698</f>
        <v>30</v>
      </c>
      <c r="E678" s="157">
        <f t="shared" si="39"/>
        <v>30</v>
      </c>
    </row>
    <row r="679" spans="1:5" ht="13.5" customHeight="1">
      <c r="A679" s="415"/>
      <c r="B679" s="413"/>
      <c r="C679" s="38" t="s">
        <v>104</v>
      </c>
      <c r="D679" s="157">
        <f t="shared" si="39"/>
        <v>0</v>
      </c>
      <c r="E679" s="157">
        <f t="shared" si="39"/>
        <v>0</v>
      </c>
    </row>
    <row r="680" spans="1:5" ht="13.5" customHeight="1">
      <c r="A680" s="415"/>
      <c r="B680" s="413"/>
      <c r="C680" s="38" t="s">
        <v>914</v>
      </c>
      <c r="D680" s="157">
        <f t="shared" si="39"/>
        <v>0</v>
      </c>
      <c r="E680" s="157">
        <f t="shared" si="39"/>
        <v>0</v>
      </c>
    </row>
    <row r="681" spans="1:5" ht="13.5" customHeight="1">
      <c r="A681" s="415"/>
      <c r="B681" s="413"/>
      <c r="C681" s="38" t="s">
        <v>113</v>
      </c>
      <c r="D681" s="157">
        <f t="shared" si="39"/>
        <v>21800</v>
      </c>
      <c r="E681" s="157">
        <f t="shared" si="39"/>
        <v>21800</v>
      </c>
    </row>
    <row r="682" spans="1:5" ht="17.25" customHeight="1">
      <c r="A682" s="417"/>
      <c r="B682" s="416"/>
      <c r="C682" s="38" t="s">
        <v>1184</v>
      </c>
      <c r="D682" s="157">
        <f t="shared" si="39"/>
        <v>0</v>
      </c>
      <c r="E682" s="157">
        <f t="shared" si="39"/>
        <v>0</v>
      </c>
    </row>
    <row r="683" spans="1:5" ht="13.5" customHeight="1">
      <c r="A683" s="402" t="s">
        <v>50</v>
      </c>
      <c r="B683" s="399" t="s">
        <v>730</v>
      </c>
      <c r="C683" s="39" t="s">
        <v>60</v>
      </c>
      <c r="D683" s="154">
        <f>D684+D685+D686+D691</f>
        <v>21800</v>
      </c>
      <c r="E683" s="158">
        <f>E684+E685+E686+E691</f>
        <v>21800</v>
      </c>
    </row>
    <row r="684" spans="1:5" ht="14.25" customHeight="1">
      <c r="A684" s="403"/>
      <c r="B684" s="405"/>
      <c r="C684" s="39" t="s">
        <v>9</v>
      </c>
      <c r="D684" s="154">
        <v>0</v>
      </c>
      <c r="E684" s="154">
        <v>0</v>
      </c>
    </row>
    <row r="685" spans="1:5" ht="14.25" customHeight="1">
      <c r="A685" s="403"/>
      <c r="B685" s="405"/>
      <c r="C685" s="39" t="s">
        <v>105</v>
      </c>
      <c r="D685" s="154">
        <v>0</v>
      </c>
      <c r="E685" s="154">
        <v>0</v>
      </c>
    </row>
    <row r="686" spans="1:5" ht="14.25" customHeight="1">
      <c r="A686" s="403"/>
      <c r="B686" s="405"/>
      <c r="C686" s="39" t="s">
        <v>10</v>
      </c>
      <c r="D686" s="154">
        <v>0</v>
      </c>
      <c r="E686" s="154">
        <v>0</v>
      </c>
    </row>
    <row r="687" spans="1:5" ht="14.25" customHeight="1">
      <c r="A687" s="403"/>
      <c r="B687" s="405"/>
      <c r="C687" s="39" t="s">
        <v>102</v>
      </c>
      <c r="D687" s="150"/>
      <c r="E687" s="150"/>
    </row>
    <row r="688" spans="1:5" ht="14.25" customHeight="1">
      <c r="A688" s="403"/>
      <c r="B688" s="405"/>
      <c r="C688" s="39" t="s">
        <v>103</v>
      </c>
      <c r="D688" s="154">
        <v>0</v>
      </c>
      <c r="E688" s="154">
        <v>0</v>
      </c>
    </row>
    <row r="689" spans="1:5" ht="14.25" customHeight="1">
      <c r="A689" s="403"/>
      <c r="B689" s="405"/>
      <c r="C689" s="39" t="s">
        <v>104</v>
      </c>
      <c r="D689" s="154">
        <v>0</v>
      </c>
      <c r="E689" s="154">
        <v>0</v>
      </c>
    </row>
    <row r="690" spans="1:5" ht="14.25" customHeight="1">
      <c r="A690" s="403"/>
      <c r="B690" s="405"/>
      <c r="C690" s="39" t="s">
        <v>914</v>
      </c>
      <c r="D690" s="154">
        <v>0</v>
      </c>
      <c r="E690" s="154">
        <v>0</v>
      </c>
    </row>
    <row r="691" spans="1:5" ht="14.25" customHeight="1">
      <c r="A691" s="403"/>
      <c r="B691" s="405"/>
      <c r="C691" s="39" t="s">
        <v>113</v>
      </c>
      <c r="D691" s="154">
        <v>21800</v>
      </c>
      <c r="E691" s="154">
        <v>21800</v>
      </c>
    </row>
    <row r="692" spans="1:5" ht="13.5" customHeight="1">
      <c r="A692" s="404"/>
      <c r="B692" s="406"/>
      <c r="C692" s="39" t="s">
        <v>1184</v>
      </c>
      <c r="D692" s="154">
        <v>0</v>
      </c>
      <c r="E692" s="154">
        <v>0</v>
      </c>
    </row>
    <row r="693" spans="1:5" ht="12.75" customHeight="1">
      <c r="A693" s="402" t="s">
        <v>281</v>
      </c>
      <c r="B693" s="399" t="s">
        <v>731</v>
      </c>
      <c r="C693" s="39" t="s">
        <v>60</v>
      </c>
      <c r="D693" s="159">
        <f>D694+D695+D696+D701</f>
        <v>30</v>
      </c>
      <c r="E693" s="159">
        <f>E694+E695+E696+E701</f>
        <v>30</v>
      </c>
    </row>
    <row r="694" spans="1:5" ht="12" customHeight="1">
      <c r="A694" s="407"/>
      <c r="B694" s="405"/>
      <c r="C694" s="39" t="s">
        <v>9</v>
      </c>
      <c r="D694" s="154">
        <v>30</v>
      </c>
      <c r="E694" s="155">
        <v>30</v>
      </c>
    </row>
    <row r="695" spans="1:5" ht="12" customHeight="1">
      <c r="A695" s="407"/>
      <c r="B695" s="405"/>
      <c r="C695" s="39" t="s">
        <v>105</v>
      </c>
      <c r="D695" s="154">
        <v>0</v>
      </c>
      <c r="E695" s="155">
        <v>0</v>
      </c>
    </row>
    <row r="696" spans="1:5" ht="12.75" customHeight="1">
      <c r="A696" s="407"/>
      <c r="B696" s="405"/>
      <c r="C696" s="39" t="s">
        <v>10</v>
      </c>
      <c r="D696" s="154">
        <v>0</v>
      </c>
      <c r="E696" s="155">
        <v>0</v>
      </c>
    </row>
    <row r="697" spans="1:5" ht="12" customHeight="1">
      <c r="A697" s="407"/>
      <c r="B697" s="405"/>
      <c r="C697" s="39" t="s">
        <v>102</v>
      </c>
      <c r="D697" s="154"/>
      <c r="E697" s="155"/>
    </row>
    <row r="698" spans="1:5" ht="12" customHeight="1">
      <c r="A698" s="407"/>
      <c r="B698" s="405"/>
      <c r="C698" s="39" t="s">
        <v>103</v>
      </c>
      <c r="D698" s="154">
        <v>30</v>
      </c>
      <c r="E698" s="155">
        <v>30</v>
      </c>
    </row>
    <row r="699" spans="1:5" ht="15.75" customHeight="1">
      <c r="A699" s="407"/>
      <c r="B699" s="405"/>
      <c r="C699" s="39" t="s">
        <v>104</v>
      </c>
      <c r="D699" s="154">
        <v>0</v>
      </c>
      <c r="E699" s="155">
        <v>0</v>
      </c>
    </row>
    <row r="700" spans="1:5" ht="15.75" customHeight="1">
      <c r="A700" s="407"/>
      <c r="B700" s="405"/>
      <c r="C700" s="39" t="s">
        <v>914</v>
      </c>
      <c r="D700" s="154">
        <v>0</v>
      </c>
      <c r="E700" s="155">
        <v>0</v>
      </c>
    </row>
    <row r="701" spans="1:5" ht="14.25" customHeight="1">
      <c r="A701" s="407"/>
      <c r="B701" s="405"/>
      <c r="C701" s="39" t="s">
        <v>113</v>
      </c>
      <c r="D701" s="154">
        <v>0</v>
      </c>
      <c r="E701" s="155">
        <v>0</v>
      </c>
    </row>
    <row r="702" spans="1:5" ht="15.75" customHeight="1">
      <c r="A702" s="408"/>
      <c r="B702" s="406"/>
      <c r="C702" s="39" t="s">
        <v>1184</v>
      </c>
      <c r="D702" s="154">
        <v>0</v>
      </c>
      <c r="E702" s="155">
        <v>0</v>
      </c>
    </row>
    <row r="703" spans="1:5" ht="13.5" customHeight="1">
      <c r="A703" s="414" t="s">
        <v>148</v>
      </c>
      <c r="B703" s="418" t="s">
        <v>629</v>
      </c>
      <c r="C703" s="38" t="s">
        <v>60</v>
      </c>
      <c r="D703" s="150">
        <f aca="true" t="shared" si="40" ref="D703:E706">D713+D723</f>
        <v>106410</v>
      </c>
      <c r="E703" s="150">
        <f t="shared" si="40"/>
        <v>106409.99</v>
      </c>
    </row>
    <row r="704" spans="1:5" ht="15" customHeight="1">
      <c r="A704" s="415"/>
      <c r="B704" s="418"/>
      <c r="C704" s="38" t="s">
        <v>9</v>
      </c>
      <c r="D704" s="150">
        <f t="shared" si="40"/>
        <v>10</v>
      </c>
      <c r="E704" s="150">
        <f t="shared" si="40"/>
        <v>9.99</v>
      </c>
    </row>
    <row r="705" spans="1:5" ht="13.5" customHeight="1">
      <c r="A705" s="415"/>
      <c r="B705" s="418"/>
      <c r="C705" s="38" t="s">
        <v>105</v>
      </c>
      <c r="D705" s="150">
        <f t="shared" si="40"/>
        <v>0</v>
      </c>
      <c r="E705" s="150">
        <f t="shared" si="40"/>
        <v>0</v>
      </c>
    </row>
    <row r="706" spans="1:5" ht="13.5" customHeight="1">
      <c r="A706" s="415"/>
      <c r="B706" s="418"/>
      <c r="C706" s="38" t="s">
        <v>10</v>
      </c>
      <c r="D706" s="150">
        <f t="shared" si="40"/>
        <v>0</v>
      </c>
      <c r="E706" s="150">
        <f t="shared" si="40"/>
        <v>0</v>
      </c>
    </row>
    <row r="707" spans="1:5" ht="13.5" customHeight="1">
      <c r="A707" s="415"/>
      <c r="B707" s="418"/>
      <c r="C707" s="38" t="s">
        <v>102</v>
      </c>
      <c r="D707" s="150"/>
      <c r="E707" s="150"/>
    </row>
    <row r="708" spans="1:5" ht="13.5" customHeight="1">
      <c r="A708" s="415"/>
      <c r="B708" s="418"/>
      <c r="C708" s="38" t="s">
        <v>103</v>
      </c>
      <c r="D708" s="150">
        <f>D718+D728</f>
        <v>10</v>
      </c>
      <c r="E708" s="150">
        <f>E718+E728</f>
        <v>9.99</v>
      </c>
    </row>
    <row r="709" spans="1:5" ht="13.5" customHeight="1">
      <c r="A709" s="415"/>
      <c r="B709" s="418"/>
      <c r="C709" s="38" t="s">
        <v>104</v>
      </c>
      <c r="D709" s="150">
        <f>D719+D729</f>
        <v>0</v>
      </c>
      <c r="E709" s="150">
        <f>E719+E729</f>
        <v>0</v>
      </c>
    </row>
    <row r="710" spans="1:5" ht="13.5" customHeight="1">
      <c r="A710" s="415"/>
      <c r="B710" s="418"/>
      <c r="C710" s="38" t="s">
        <v>914</v>
      </c>
      <c r="D710" s="150">
        <f>D720+D730+D740</f>
        <v>0</v>
      </c>
      <c r="E710" s="150">
        <f>E720+E730+E740</f>
        <v>0</v>
      </c>
    </row>
    <row r="711" spans="1:5" ht="13.5" customHeight="1">
      <c r="A711" s="415"/>
      <c r="B711" s="418"/>
      <c r="C711" s="38" t="s">
        <v>113</v>
      </c>
      <c r="D711" s="150">
        <f>D721+D731</f>
        <v>106400</v>
      </c>
      <c r="E711" s="150">
        <f>E721+E731</f>
        <v>106400</v>
      </c>
    </row>
    <row r="712" spans="1:5" ht="17.25" customHeight="1">
      <c r="A712" s="417"/>
      <c r="B712" s="418"/>
      <c r="C712" s="38" t="s">
        <v>1184</v>
      </c>
      <c r="D712" s="150">
        <f>D722+D732</f>
        <v>0</v>
      </c>
      <c r="E712" s="150">
        <f>E722+E732</f>
        <v>0</v>
      </c>
    </row>
    <row r="713" spans="1:5" ht="14.25" customHeight="1">
      <c r="A713" s="402" t="s">
        <v>149</v>
      </c>
      <c r="B713" s="399" t="s">
        <v>157</v>
      </c>
      <c r="C713" s="39" t="s">
        <v>60</v>
      </c>
      <c r="D713" s="154">
        <f>D714+D715+D716+D721</f>
        <v>10</v>
      </c>
      <c r="E713" s="155">
        <f>E714+E715+E716+E721</f>
        <v>9.99</v>
      </c>
    </row>
    <row r="714" spans="1:5" ht="13.5" customHeight="1">
      <c r="A714" s="403"/>
      <c r="B714" s="400"/>
      <c r="C714" s="39" t="s">
        <v>9</v>
      </c>
      <c r="D714" s="154">
        <v>10</v>
      </c>
      <c r="E714" s="155">
        <v>9.99</v>
      </c>
    </row>
    <row r="715" spans="1:5" ht="13.5" customHeight="1">
      <c r="A715" s="403"/>
      <c r="B715" s="400"/>
      <c r="C715" s="39" t="s">
        <v>105</v>
      </c>
      <c r="D715" s="154">
        <v>0</v>
      </c>
      <c r="E715" s="155">
        <v>0</v>
      </c>
    </row>
    <row r="716" spans="1:5" ht="14.25" customHeight="1">
      <c r="A716" s="403"/>
      <c r="B716" s="400"/>
      <c r="C716" s="39" t="s">
        <v>10</v>
      </c>
      <c r="D716" s="154">
        <v>0</v>
      </c>
      <c r="E716" s="155">
        <v>0</v>
      </c>
    </row>
    <row r="717" spans="1:5" ht="14.25" customHeight="1">
      <c r="A717" s="403"/>
      <c r="B717" s="400"/>
      <c r="C717" s="39" t="s">
        <v>102</v>
      </c>
      <c r="D717" s="154"/>
      <c r="E717" s="155"/>
    </row>
    <row r="718" spans="1:5" ht="14.25" customHeight="1">
      <c r="A718" s="403"/>
      <c r="B718" s="436"/>
      <c r="C718" s="39" t="s">
        <v>103</v>
      </c>
      <c r="D718" s="154">
        <v>10</v>
      </c>
      <c r="E718" s="155">
        <v>9.99</v>
      </c>
    </row>
    <row r="719" spans="1:5" ht="14.25" customHeight="1">
      <c r="A719" s="403"/>
      <c r="B719" s="436"/>
      <c r="C719" s="39" t="s">
        <v>104</v>
      </c>
      <c r="D719" s="154">
        <v>0</v>
      </c>
      <c r="E719" s="155">
        <v>0</v>
      </c>
    </row>
    <row r="720" spans="1:5" ht="14.25" customHeight="1">
      <c r="A720" s="403"/>
      <c r="B720" s="436"/>
      <c r="C720" s="39" t="s">
        <v>914</v>
      </c>
      <c r="D720" s="154">
        <v>0</v>
      </c>
      <c r="E720" s="155">
        <v>0</v>
      </c>
    </row>
    <row r="721" spans="1:5" ht="14.25" customHeight="1">
      <c r="A721" s="403"/>
      <c r="B721" s="436"/>
      <c r="C721" s="39" t="s">
        <v>113</v>
      </c>
      <c r="D721" s="154">
        <v>0</v>
      </c>
      <c r="E721" s="155">
        <v>0</v>
      </c>
    </row>
    <row r="722" spans="1:5" ht="16.5" customHeight="1">
      <c r="A722" s="404"/>
      <c r="B722" s="437"/>
      <c r="C722" s="39" t="s">
        <v>1184</v>
      </c>
      <c r="D722" s="154">
        <v>0</v>
      </c>
      <c r="E722" s="155">
        <v>0</v>
      </c>
    </row>
    <row r="723" spans="1:5" ht="13.5" customHeight="1">
      <c r="A723" s="402" t="s">
        <v>150</v>
      </c>
      <c r="B723" s="399" t="s">
        <v>732</v>
      </c>
      <c r="C723" s="39" t="s">
        <v>60</v>
      </c>
      <c r="D723" s="154">
        <f>D724+D725+D726+D731</f>
        <v>106400</v>
      </c>
      <c r="E723" s="155">
        <f>E724+E725+E726+E731</f>
        <v>106400</v>
      </c>
    </row>
    <row r="724" spans="1:5" ht="14.25" customHeight="1">
      <c r="A724" s="403"/>
      <c r="B724" s="400"/>
      <c r="C724" s="39" t="s">
        <v>9</v>
      </c>
      <c r="D724" s="154">
        <v>0</v>
      </c>
      <c r="E724" s="155">
        <v>0</v>
      </c>
    </row>
    <row r="725" spans="1:5" ht="14.25" customHeight="1">
      <c r="A725" s="403"/>
      <c r="B725" s="400"/>
      <c r="C725" s="39" t="s">
        <v>105</v>
      </c>
      <c r="D725" s="154">
        <v>0</v>
      </c>
      <c r="E725" s="155">
        <v>0</v>
      </c>
    </row>
    <row r="726" spans="1:5" ht="14.25" customHeight="1">
      <c r="A726" s="403"/>
      <c r="B726" s="400"/>
      <c r="C726" s="39" t="s">
        <v>10</v>
      </c>
      <c r="D726" s="154">
        <v>0</v>
      </c>
      <c r="E726" s="155">
        <v>0</v>
      </c>
    </row>
    <row r="727" spans="1:5" ht="14.25" customHeight="1">
      <c r="A727" s="403"/>
      <c r="B727" s="400"/>
      <c r="C727" s="39" t="s">
        <v>102</v>
      </c>
      <c r="D727" s="154"/>
      <c r="E727" s="155"/>
    </row>
    <row r="728" spans="1:5" ht="14.25" customHeight="1">
      <c r="A728" s="403"/>
      <c r="B728" s="400"/>
      <c r="C728" s="39" t="s">
        <v>103</v>
      </c>
      <c r="D728" s="154">
        <v>0</v>
      </c>
      <c r="E728" s="155">
        <v>0</v>
      </c>
    </row>
    <row r="729" spans="1:5" ht="13.5" customHeight="1">
      <c r="A729" s="403"/>
      <c r="B729" s="400"/>
      <c r="C729" s="39" t="s">
        <v>104</v>
      </c>
      <c r="D729" s="154">
        <v>0</v>
      </c>
      <c r="E729" s="155">
        <v>0</v>
      </c>
    </row>
    <row r="730" spans="1:5" ht="13.5" customHeight="1">
      <c r="A730" s="403"/>
      <c r="B730" s="400"/>
      <c r="C730" s="39" t="s">
        <v>914</v>
      </c>
      <c r="D730" s="154">
        <v>0</v>
      </c>
      <c r="E730" s="155">
        <v>0</v>
      </c>
    </row>
    <row r="731" spans="1:5" ht="15" customHeight="1">
      <c r="A731" s="403"/>
      <c r="B731" s="400"/>
      <c r="C731" s="39" t="s">
        <v>113</v>
      </c>
      <c r="D731" s="154">
        <v>106400</v>
      </c>
      <c r="E731" s="155">
        <v>106400</v>
      </c>
    </row>
    <row r="732" spans="1:5" ht="15.75" customHeight="1">
      <c r="A732" s="404"/>
      <c r="B732" s="401"/>
      <c r="C732" s="39" t="s">
        <v>1184</v>
      </c>
      <c r="D732" s="154">
        <v>0</v>
      </c>
      <c r="E732" s="155">
        <v>0</v>
      </c>
    </row>
    <row r="733" spans="1:5" ht="12.75" customHeight="1">
      <c r="A733" s="402" t="s">
        <v>746</v>
      </c>
      <c r="B733" s="399" t="s">
        <v>733</v>
      </c>
      <c r="C733" s="39" t="s">
        <v>60</v>
      </c>
      <c r="D733" s="154">
        <v>0</v>
      </c>
      <c r="E733" s="155">
        <v>0</v>
      </c>
    </row>
    <row r="734" spans="1:5" ht="13.5" customHeight="1">
      <c r="A734" s="403"/>
      <c r="B734" s="400"/>
      <c r="C734" s="39" t="s">
        <v>9</v>
      </c>
      <c r="D734" s="154">
        <v>0</v>
      </c>
      <c r="E734" s="155">
        <v>0</v>
      </c>
    </row>
    <row r="735" spans="1:5" ht="14.25" customHeight="1">
      <c r="A735" s="403"/>
      <c r="B735" s="400"/>
      <c r="C735" s="39" t="s">
        <v>105</v>
      </c>
      <c r="D735" s="154">
        <v>0</v>
      </c>
      <c r="E735" s="155">
        <v>0</v>
      </c>
    </row>
    <row r="736" spans="1:5" ht="12.75" customHeight="1">
      <c r="A736" s="403"/>
      <c r="B736" s="400"/>
      <c r="C736" s="39" t="s">
        <v>10</v>
      </c>
      <c r="D736" s="154">
        <v>0</v>
      </c>
      <c r="E736" s="155">
        <v>0</v>
      </c>
    </row>
    <row r="737" spans="1:5" ht="12.75" customHeight="1">
      <c r="A737" s="403"/>
      <c r="B737" s="400"/>
      <c r="C737" s="39" t="s">
        <v>102</v>
      </c>
      <c r="D737" s="154"/>
      <c r="E737" s="155"/>
    </row>
    <row r="738" spans="1:5" ht="12.75" customHeight="1">
      <c r="A738" s="403"/>
      <c r="B738" s="400"/>
      <c r="C738" s="39" t="s">
        <v>103</v>
      </c>
      <c r="D738" s="154">
        <v>0</v>
      </c>
      <c r="E738" s="155">
        <v>0</v>
      </c>
    </row>
    <row r="739" spans="1:5" ht="12.75" customHeight="1">
      <c r="A739" s="403"/>
      <c r="B739" s="400"/>
      <c r="C739" s="39" t="s">
        <v>104</v>
      </c>
      <c r="D739" s="154">
        <v>0</v>
      </c>
      <c r="E739" s="155">
        <v>0</v>
      </c>
    </row>
    <row r="740" spans="1:5" ht="12.75" customHeight="1">
      <c r="A740" s="403"/>
      <c r="B740" s="400"/>
      <c r="C740" s="39" t="s">
        <v>914</v>
      </c>
      <c r="D740" s="154">
        <v>0</v>
      </c>
      <c r="E740" s="155">
        <v>0</v>
      </c>
    </row>
    <row r="741" spans="1:5" ht="12.75" customHeight="1">
      <c r="A741" s="403"/>
      <c r="B741" s="400"/>
      <c r="C741" s="39" t="s">
        <v>113</v>
      </c>
      <c r="D741" s="154">
        <v>0</v>
      </c>
      <c r="E741" s="155">
        <v>0</v>
      </c>
    </row>
    <row r="742" spans="1:5" ht="16.5" customHeight="1">
      <c r="A742" s="404"/>
      <c r="B742" s="401"/>
      <c r="C742" s="39" t="s">
        <v>1184</v>
      </c>
      <c r="D742" s="154">
        <v>0</v>
      </c>
      <c r="E742" s="155">
        <v>0</v>
      </c>
    </row>
    <row r="743" spans="1:5" ht="17.25" customHeight="1">
      <c r="A743" s="414" t="s">
        <v>151</v>
      </c>
      <c r="B743" s="412" t="s">
        <v>734</v>
      </c>
      <c r="C743" s="38" t="s">
        <v>60</v>
      </c>
      <c r="D743" s="150">
        <f aca="true" t="shared" si="41" ref="D743:E746">D753+D773</f>
        <v>12796.25</v>
      </c>
      <c r="E743" s="150">
        <f t="shared" si="41"/>
        <v>12686.37</v>
      </c>
    </row>
    <row r="744" spans="1:5" ht="15" customHeight="1">
      <c r="A744" s="415"/>
      <c r="B744" s="413"/>
      <c r="C744" s="38" t="s">
        <v>9</v>
      </c>
      <c r="D744" s="150">
        <f t="shared" si="41"/>
        <v>12796.25</v>
      </c>
      <c r="E744" s="150">
        <f t="shared" si="41"/>
        <v>12686.37</v>
      </c>
    </row>
    <row r="745" spans="1:5" ht="14.25" customHeight="1">
      <c r="A745" s="415"/>
      <c r="B745" s="413"/>
      <c r="C745" s="38" t="s">
        <v>105</v>
      </c>
      <c r="D745" s="150">
        <f t="shared" si="41"/>
        <v>0</v>
      </c>
      <c r="E745" s="150">
        <f t="shared" si="41"/>
        <v>0</v>
      </c>
    </row>
    <row r="746" spans="1:5" ht="14.25" customHeight="1">
      <c r="A746" s="415"/>
      <c r="B746" s="413"/>
      <c r="C746" s="38" t="s">
        <v>10</v>
      </c>
      <c r="D746" s="150">
        <f t="shared" si="41"/>
        <v>0</v>
      </c>
      <c r="E746" s="150">
        <f t="shared" si="41"/>
        <v>0</v>
      </c>
    </row>
    <row r="747" spans="1:5" ht="14.25" customHeight="1">
      <c r="A747" s="415"/>
      <c r="B747" s="413"/>
      <c r="C747" s="38" t="s">
        <v>102</v>
      </c>
      <c r="D747" s="150"/>
      <c r="E747" s="150"/>
    </row>
    <row r="748" spans="1:5" ht="14.25" customHeight="1">
      <c r="A748" s="415"/>
      <c r="B748" s="413"/>
      <c r="C748" s="38" t="s">
        <v>103</v>
      </c>
      <c r="D748" s="150">
        <f>D758+D778</f>
        <v>100</v>
      </c>
      <c r="E748" s="150">
        <f>E758+E778</f>
        <v>100</v>
      </c>
    </row>
    <row r="749" spans="1:5" ht="16.5" customHeight="1">
      <c r="A749" s="415"/>
      <c r="B749" s="413"/>
      <c r="C749" s="38" t="s">
        <v>104</v>
      </c>
      <c r="D749" s="150">
        <f>D759+D779</f>
        <v>12696.25</v>
      </c>
      <c r="E749" s="150">
        <f>E759+E779</f>
        <v>12586.37</v>
      </c>
    </row>
    <row r="750" spans="1:5" ht="12.75" customHeight="1">
      <c r="A750" s="415"/>
      <c r="B750" s="413"/>
      <c r="C750" s="38" t="s">
        <v>914</v>
      </c>
      <c r="D750" s="150">
        <f>D760+D770+D780</f>
        <v>0</v>
      </c>
      <c r="E750" s="150">
        <f>E760+E770+E780</f>
        <v>0</v>
      </c>
    </row>
    <row r="751" spans="1:5" ht="12.75" customHeight="1">
      <c r="A751" s="415"/>
      <c r="B751" s="413"/>
      <c r="C751" s="38" t="s">
        <v>113</v>
      </c>
      <c r="D751" s="150">
        <f>D761+D781</f>
        <v>0</v>
      </c>
      <c r="E751" s="150">
        <f>E761+E781</f>
        <v>0</v>
      </c>
    </row>
    <row r="752" spans="1:5" ht="13.5" customHeight="1">
      <c r="A752" s="415"/>
      <c r="B752" s="413"/>
      <c r="C752" s="38" t="s">
        <v>1184</v>
      </c>
      <c r="D752" s="150">
        <f>D762+D782</f>
        <v>0</v>
      </c>
      <c r="E752" s="150">
        <f>E762+E782</f>
        <v>0</v>
      </c>
    </row>
    <row r="753" spans="1:5" ht="14.25" customHeight="1">
      <c r="A753" s="402" t="s">
        <v>152</v>
      </c>
      <c r="B753" s="399" t="s">
        <v>80</v>
      </c>
      <c r="C753" s="39" t="s">
        <v>60</v>
      </c>
      <c r="D753" s="159">
        <f>D754+D755+D756+D761</f>
        <v>12696.25</v>
      </c>
      <c r="E753" s="159">
        <f>E754+E755+E756+E761</f>
        <v>12586.37</v>
      </c>
    </row>
    <row r="754" spans="1:5" ht="14.25" customHeight="1">
      <c r="A754" s="421"/>
      <c r="B754" s="419"/>
      <c r="C754" s="39" t="s">
        <v>9</v>
      </c>
      <c r="D754" s="160">
        <v>12696.25</v>
      </c>
      <c r="E754" s="154">
        <v>12586.37</v>
      </c>
    </row>
    <row r="755" spans="1:5" ht="14.25" customHeight="1">
      <c r="A755" s="421"/>
      <c r="B755" s="419"/>
      <c r="C755" s="39" t="s">
        <v>105</v>
      </c>
      <c r="D755" s="154">
        <v>0</v>
      </c>
      <c r="E755" s="154">
        <v>0</v>
      </c>
    </row>
    <row r="756" spans="1:5" ht="14.25" customHeight="1">
      <c r="A756" s="421"/>
      <c r="B756" s="419"/>
      <c r="C756" s="39" t="s">
        <v>10</v>
      </c>
      <c r="D756" s="154">
        <v>0</v>
      </c>
      <c r="E756" s="154">
        <v>0</v>
      </c>
    </row>
    <row r="757" spans="1:5" ht="13.5" customHeight="1">
      <c r="A757" s="421"/>
      <c r="B757" s="419"/>
      <c r="C757" s="39" t="s">
        <v>102</v>
      </c>
      <c r="D757" s="154"/>
      <c r="E757" s="154"/>
    </row>
    <row r="758" spans="1:5" ht="12" customHeight="1">
      <c r="A758" s="421"/>
      <c r="B758" s="419"/>
      <c r="C758" s="39" t="s">
        <v>103</v>
      </c>
      <c r="D758" s="154">
        <v>0</v>
      </c>
      <c r="E758" s="154">
        <v>0</v>
      </c>
    </row>
    <row r="759" spans="1:5" ht="14.25" customHeight="1">
      <c r="A759" s="421"/>
      <c r="B759" s="419"/>
      <c r="C759" s="39" t="s">
        <v>104</v>
      </c>
      <c r="D759" s="154">
        <v>12696.25</v>
      </c>
      <c r="E759" s="154">
        <v>12586.37</v>
      </c>
    </row>
    <row r="760" spans="1:5" ht="12" customHeight="1">
      <c r="A760" s="421"/>
      <c r="B760" s="419"/>
      <c r="C760" s="39" t="s">
        <v>914</v>
      </c>
      <c r="D760" s="154">
        <v>0</v>
      </c>
      <c r="E760" s="154">
        <v>0</v>
      </c>
    </row>
    <row r="761" spans="1:5" ht="13.5" customHeight="1">
      <c r="A761" s="421"/>
      <c r="B761" s="419"/>
      <c r="C761" s="39" t="s">
        <v>113</v>
      </c>
      <c r="D761" s="154">
        <v>0</v>
      </c>
      <c r="E761" s="154">
        <v>0</v>
      </c>
    </row>
    <row r="762" spans="1:5" ht="16.5" customHeight="1">
      <c r="A762" s="422"/>
      <c r="B762" s="420"/>
      <c r="C762" s="39" t="s">
        <v>1184</v>
      </c>
      <c r="D762" s="154">
        <v>0</v>
      </c>
      <c r="E762" s="154">
        <v>0</v>
      </c>
    </row>
    <row r="763" spans="1:5" ht="13.5" customHeight="1">
      <c r="A763" s="402" t="s">
        <v>153</v>
      </c>
      <c r="B763" s="399" t="s">
        <v>735</v>
      </c>
      <c r="C763" s="39" t="s">
        <v>60</v>
      </c>
      <c r="D763" s="154">
        <f>D764+D765+D766+D771</f>
        <v>0</v>
      </c>
      <c r="E763" s="154">
        <f>E764+E765+E766+E771</f>
        <v>0</v>
      </c>
    </row>
    <row r="764" spans="1:5" ht="13.5" customHeight="1">
      <c r="A764" s="403"/>
      <c r="B764" s="419"/>
      <c r="C764" s="39" t="s">
        <v>9</v>
      </c>
      <c r="D764" s="154">
        <v>0</v>
      </c>
      <c r="E764" s="154">
        <v>0</v>
      </c>
    </row>
    <row r="765" spans="1:5" ht="13.5" customHeight="1">
      <c r="A765" s="403"/>
      <c r="B765" s="419"/>
      <c r="C765" s="39" t="s">
        <v>105</v>
      </c>
      <c r="D765" s="154">
        <v>0</v>
      </c>
      <c r="E765" s="154">
        <v>0</v>
      </c>
    </row>
    <row r="766" spans="1:5" ht="12.75" customHeight="1">
      <c r="A766" s="403"/>
      <c r="B766" s="419"/>
      <c r="C766" s="39" t="s">
        <v>10</v>
      </c>
      <c r="D766" s="154">
        <v>0</v>
      </c>
      <c r="E766" s="154">
        <v>0</v>
      </c>
    </row>
    <row r="767" spans="1:5" ht="13.5" customHeight="1">
      <c r="A767" s="403"/>
      <c r="B767" s="419"/>
      <c r="C767" s="39" t="s">
        <v>102</v>
      </c>
      <c r="D767" s="154"/>
      <c r="E767" s="154"/>
    </row>
    <row r="768" spans="1:5" ht="17.25" customHeight="1">
      <c r="A768" s="403"/>
      <c r="B768" s="419"/>
      <c r="C768" s="39" t="s">
        <v>103</v>
      </c>
      <c r="D768" s="154">
        <v>0</v>
      </c>
      <c r="E768" s="154">
        <v>0</v>
      </c>
    </row>
    <row r="769" spans="1:5" ht="15" customHeight="1">
      <c r="A769" s="403"/>
      <c r="B769" s="419"/>
      <c r="C769" s="39" t="s">
        <v>104</v>
      </c>
      <c r="D769" s="154">
        <v>0</v>
      </c>
      <c r="E769" s="154">
        <v>0</v>
      </c>
    </row>
    <row r="770" spans="1:5" ht="15" customHeight="1">
      <c r="A770" s="403"/>
      <c r="B770" s="419"/>
      <c r="C770" s="39" t="s">
        <v>914</v>
      </c>
      <c r="D770" s="154">
        <v>0</v>
      </c>
      <c r="E770" s="154">
        <v>0</v>
      </c>
    </row>
    <row r="771" spans="1:5" ht="13.5" customHeight="1">
      <c r="A771" s="403"/>
      <c r="B771" s="419"/>
      <c r="C771" s="39" t="s">
        <v>113</v>
      </c>
      <c r="D771" s="154">
        <v>0</v>
      </c>
      <c r="E771" s="154">
        <v>0</v>
      </c>
    </row>
    <row r="772" spans="1:5" ht="15" customHeight="1">
      <c r="A772" s="404"/>
      <c r="B772" s="420"/>
      <c r="C772" s="39" t="s">
        <v>1184</v>
      </c>
      <c r="D772" s="154">
        <v>0</v>
      </c>
      <c r="E772" s="154">
        <v>0</v>
      </c>
    </row>
    <row r="773" spans="1:5" ht="12.75" customHeight="1">
      <c r="A773" s="402" t="s">
        <v>154</v>
      </c>
      <c r="B773" s="399" t="s">
        <v>736</v>
      </c>
      <c r="C773" s="39" t="s">
        <v>60</v>
      </c>
      <c r="D773" s="154">
        <f>D774</f>
        <v>100</v>
      </c>
      <c r="E773" s="154">
        <f>E774</f>
        <v>100</v>
      </c>
    </row>
    <row r="774" spans="1:5" ht="12.75" customHeight="1">
      <c r="A774" s="421"/>
      <c r="B774" s="419"/>
      <c r="C774" s="39" t="s">
        <v>9</v>
      </c>
      <c r="D774" s="154">
        <v>100</v>
      </c>
      <c r="E774" s="154">
        <v>100</v>
      </c>
    </row>
    <row r="775" spans="1:5" ht="12.75" customHeight="1">
      <c r="A775" s="421"/>
      <c r="B775" s="419"/>
      <c r="C775" s="39" t="s">
        <v>105</v>
      </c>
      <c r="D775" s="161">
        <v>0</v>
      </c>
      <c r="E775" s="161">
        <v>0</v>
      </c>
    </row>
    <row r="776" spans="1:5" ht="12.75" customHeight="1">
      <c r="A776" s="421"/>
      <c r="B776" s="419"/>
      <c r="C776" s="39" t="s">
        <v>10</v>
      </c>
      <c r="D776" s="161">
        <v>0</v>
      </c>
      <c r="E776" s="161">
        <v>0</v>
      </c>
    </row>
    <row r="777" spans="1:5" ht="14.25" customHeight="1">
      <c r="A777" s="421"/>
      <c r="B777" s="419"/>
      <c r="C777" s="39" t="s">
        <v>102</v>
      </c>
      <c r="D777" s="161"/>
      <c r="E777" s="161"/>
    </row>
    <row r="778" spans="1:5" ht="12.75" customHeight="1">
      <c r="A778" s="421"/>
      <c r="B778" s="419"/>
      <c r="C778" s="39" t="s">
        <v>103</v>
      </c>
      <c r="D778" s="161">
        <v>100</v>
      </c>
      <c r="E778" s="161">
        <v>100</v>
      </c>
    </row>
    <row r="779" spans="1:5" ht="12.75" customHeight="1">
      <c r="A779" s="421"/>
      <c r="B779" s="419"/>
      <c r="C779" s="39" t="s">
        <v>104</v>
      </c>
      <c r="D779" s="161">
        <v>0</v>
      </c>
      <c r="E779" s="161">
        <v>0</v>
      </c>
    </row>
    <row r="780" spans="1:5" ht="12.75" customHeight="1">
      <c r="A780" s="421"/>
      <c r="B780" s="419"/>
      <c r="C780" s="39" t="s">
        <v>914</v>
      </c>
      <c r="D780" s="161">
        <v>0</v>
      </c>
      <c r="E780" s="161">
        <v>0</v>
      </c>
    </row>
    <row r="781" spans="1:5" ht="12.75" customHeight="1">
      <c r="A781" s="421"/>
      <c r="B781" s="419"/>
      <c r="C781" s="39" t="s">
        <v>113</v>
      </c>
      <c r="D781" s="161">
        <v>0</v>
      </c>
      <c r="E781" s="161">
        <v>0</v>
      </c>
    </row>
    <row r="782" spans="1:5" ht="15.75" customHeight="1">
      <c r="A782" s="422"/>
      <c r="B782" s="420"/>
      <c r="C782" s="39" t="s">
        <v>1184</v>
      </c>
      <c r="D782" s="161">
        <v>0</v>
      </c>
      <c r="E782" s="161">
        <v>0</v>
      </c>
    </row>
    <row r="783" spans="1:5" ht="12.75" customHeight="1">
      <c r="A783" s="414" t="s">
        <v>155</v>
      </c>
      <c r="B783" s="412" t="s">
        <v>632</v>
      </c>
      <c r="C783" s="38" t="s">
        <v>60</v>
      </c>
      <c r="D783" s="162">
        <f>D784+D785+D786+D791</f>
        <v>124421.81999999999</v>
      </c>
      <c r="E783" s="162">
        <f>E784+E785+E786+E791</f>
        <v>122558.51</v>
      </c>
    </row>
    <row r="784" spans="1:5" ht="12.75" customHeight="1">
      <c r="A784" s="415"/>
      <c r="B784" s="413"/>
      <c r="C784" s="38" t="s">
        <v>9</v>
      </c>
      <c r="D784" s="150">
        <f aca="true" t="shared" si="42" ref="D784:E786">D794+D804+D814+D824+D834+D844+D854+D864+D874+D884+D894</f>
        <v>121289.93</v>
      </c>
      <c r="E784" s="150">
        <f t="shared" si="42"/>
        <v>119509.34999999999</v>
      </c>
    </row>
    <row r="785" spans="1:5" ht="12.75" customHeight="1">
      <c r="A785" s="415"/>
      <c r="B785" s="413"/>
      <c r="C785" s="38" t="s">
        <v>105</v>
      </c>
      <c r="D785" s="150">
        <f t="shared" si="42"/>
        <v>25.18</v>
      </c>
      <c r="E785" s="150">
        <f t="shared" si="42"/>
        <v>2.6</v>
      </c>
    </row>
    <row r="786" spans="1:5" ht="12.75" customHeight="1">
      <c r="A786" s="415"/>
      <c r="B786" s="413"/>
      <c r="C786" s="38" t="s">
        <v>10</v>
      </c>
      <c r="D786" s="150">
        <f t="shared" si="42"/>
        <v>3106.71</v>
      </c>
      <c r="E786" s="150">
        <f t="shared" si="42"/>
        <v>3046.56</v>
      </c>
    </row>
    <row r="787" spans="1:5" ht="12.75" customHeight="1">
      <c r="A787" s="415"/>
      <c r="B787" s="413"/>
      <c r="C787" s="38" t="s">
        <v>102</v>
      </c>
      <c r="D787" s="150"/>
      <c r="E787" s="150"/>
    </row>
    <row r="788" spans="1:5" ht="13.5" customHeight="1">
      <c r="A788" s="415"/>
      <c r="B788" s="413"/>
      <c r="C788" s="38" t="s">
        <v>103</v>
      </c>
      <c r="D788" s="163">
        <f aca="true" t="shared" si="43" ref="D788:E790">D798+D808+D818+D828+D838+D848+D858+D868+D878+D888+D898</f>
        <v>6104.98</v>
      </c>
      <c r="E788" s="163">
        <f t="shared" si="43"/>
        <v>5950.23</v>
      </c>
    </row>
    <row r="789" spans="1:5" ht="14.25" customHeight="1">
      <c r="A789" s="415"/>
      <c r="B789" s="413"/>
      <c r="C789" s="38" t="s">
        <v>104</v>
      </c>
      <c r="D789" s="150">
        <f t="shared" si="43"/>
        <v>118316.83999999998</v>
      </c>
      <c r="E789" s="150">
        <f t="shared" si="43"/>
        <v>116608.28</v>
      </c>
    </row>
    <row r="790" spans="1:5" ht="14.25" customHeight="1">
      <c r="A790" s="415"/>
      <c r="B790" s="413"/>
      <c r="C790" s="38" t="s">
        <v>914</v>
      </c>
      <c r="D790" s="150">
        <f t="shared" si="43"/>
        <v>0</v>
      </c>
      <c r="E790" s="150">
        <f t="shared" si="43"/>
        <v>0</v>
      </c>
    </row>
    <row r="791" spans="1:5" ht="12.75" customHeight="1">
      <c r="A791" s="415"/>
      <c r="B791" s="413"/>
      <c r="C791" s="38" t="s">
        <v>113</v>
      </c>
      <c r="D791" s="150">
        <f>D801+D811+D821+D831+D841</f>
        <v>0</v>
      </c>
      <c r="E791" s="150">
        <f>E801+E811+E821+E831+E841</f>
        <v>0</v>
      </c>
    </row>
    <row r="792" spans="1:5" ht="14.25" customHeight="1">
      <c r="A792" s="415"/>
      <c r="B792" s="413"/>
      <c r="C792" s="38" t="s">
        <v>1184</v>
      </c>
      <c r="D792" s="150">
        <f>D802+D812+D822+D832+D842</f>
        <v>0</v>
      </c>
      <c r="E792" s="150">
        <f>E802+E812+E822+E832+E842</f>
        <v>0</v>
      </c>
    </row>
    <row r="793" spans="1:5" ht="14.25" customHeight="1">
      <c r="A793" s="402" t="s">
        <v>156</v>
      </c>
      <c r="B793" s="399" t="s">
        <v>85</v>
      </c>
      <c r="C793" s="39" t="s">
        <v>60</v>
      </c>
      <c r="D793" s="164">
        <f>D794+D795</f>
        <v>1818.32</v>
      </c>
      <c r="E793" s="164">
        <f>E794+E795</f>
        <v>1818.32</v>
      </c>
    </row>
    <row r="794" spans="1:5" ht="13.5" customHeight="1">
      <c r="A794" s="407"/>
      <c r="B794" s="405"/>
      <c r="C794" s="39" t="s">
        <v>9</v>
      </c>
      <c r="D794" s="154">
        <v>1818.32</v>
      </c>
      <c r="E794" s="155">
        <v>1818.32</v>
      </c>
    </row>
    <row r="795" spans="1:5" ht="12.75" customHeight="1">
      <c r="A795" s="407"/>
      <c r="B795" s="405"/>
      <c r="C795" s="39" t="s">
        <v>105</v>
      </c>
      <c r="D795" s="154">
        <v>0</v>
      </c>
      <c r="E795" s="155">
        <v>0</v>
      </c>
    </row>
    <row r="796" spans="1:5" ht="12.75" customHeight="1">
      <c r="A796" s="407"/>
      <c r="B796" s="405"/>
      <c r="C796" s="39" t="s">
        <v>10</v>
      </c>
      <c r="D796" s="154">
        <v>0</v>
      </c>
      <c r="E796" s="155">
        <v>0</v>
      </c>
    </row>
    <row r="797" spans="1:5" ht="12.75" customHeight="1">
      <c r="A797" s="407"/>
      <c r="B797" s="405"/>
      <c r="C797" s="39" t="s">
        <v>102</v>
      </c>
      <c r="D797" s="154"/>
      <c r="E797" s="155"/>
    </row>
    <row r="798" spans="1:5" ht="12.75" customHeight="1">
      <c r="A798" s="407"/>
      <c r="B798" s="405"/>
      <c r="C798" s="39" t="s">
        <v>103</v>
      </c>
      <c r="D798" s="154">
        <v>0</v>
      </c>
      <c r="E798" s="155">
        <v>0</v>
      </c>
    </row>
    <row r="799" spans="1:5" ht="13.5" customHeight="1">
      <c r="A799" s="407"/>
      <c r="B799" s="405"/>
      <c r="C799" s="39" t="s">
        <v>104</v>
      </c>
      <c r="D799" s="154">
        <v>1818.32</v>
      </c>
      <c r="E799" s="155">
        <v>1818.32</v>
      </c>
    </row>
    <row r="800" spans="1:5" ht="13.5" customHeight="1">
      <c r="A800" s="407"/>
      <c r="B800" s="405"/>
      <c r="C800" s="39" t="s">
        <v>914</v>
      </c>
      <c r="D800" s="154">
        <v>0</v>
      </c>
      <c r="E800" s="155">
        <v>0</v>
      </c>
    </row>
    <row r="801" spans="1:5" ht="15" customHeight="1">
      <c r="A801" s="407"/>
      <c r="B801" s="405"/>
      <c r="C801" s="39" t="s">
        <v>113</v>
      </c>
      <c r="D801" s="154">
        <v>0</v>
      </c>
      <c r="E801" s="155">
        <v>0</v>
      </c>
    </row>
    <row r="802" spans="1:5" ht="17.25" customHeight="1">
      <c r="A802" s="408"/>
      <c r="B802" s="406"/>
      <c r="C802" s="39" t="s">
        <v>1184</v>
      </c>
      <c r="D802" s="154">
        <v>0</v>
      </c>
      <c r="E802" s="155">
        <v>0</v>
      </c>
    </row>
    <row r="803" spans="1:5" ht="15.75" customHeight="1">
      <c r="A803" s="402" t="s">
        <v>222</v>
      </c>
      <c r="B803" s="399" t="s">
        <v>634</v>
      </c>
      <c r="C803" s="39" t="s">
        <v>60</v>
      </c>
      <c r="D803" s="154">
        <f>D804+D805+D806</f>
        <v>58240.06</v>
      </c>
      <c r="E803" s="154">
        <f>E804+E805+E806</f>
        <v>57675.54</v>
      </c>
    </row>
    <row r="804" spans="1:5" ht="15">
      <c r="A804" s="403"/>
      <c r="B804" s="400"/>
      <c r="C804" s="39" t="s">
        <v>9</v>
      </c>
      <c r="D804" s="154">
        <v>58240.06</v>
      </c>
      <c r="E804" s="155">
        <v>57675.54</v>
      </c>
    </row>
    <row r="805" spans="1:5" ht="15">
      <c r="A805" s="403"/>
      <c r="B805" s="400"/>
      <c r="C805" s="39" t="s">
        <v>105</v>
      </c>
      <c r="D805" s="154">
        <v>0</v>
      </c>
      <c r="E805" s="155">
        <v>0</v>
      </c>
    </row>
    <row r="806" spans="1:5" ht="15">
      <c r="A806" s="403"/>
      <c r="B806" s="400"/>
      <c r="C806" s="39" t="s">
        <v>10</v>
      </c>
      <c r="D806" s="154">
        <v>0</v>
      </c>
      <c r="E806" s="155">
        <v>0</v>
      </c>
    </row>
    <row r="807" spans="1:5" ht="15">
      <c r="A807" s="421"/>
      <c r="B807" s="419"/>
      <c r="C807" s="39" t="s">
        <v>102</v>
      </c>
      <c r="D807" s="154"/>
      <c r="E807" s="155"/>
    </row>
    <row r="808" spans="1:5" ht="15" customHeight="1">
      <c r="A808" s="421"/>
      <c r="B808" s="419"/>
      <c r="C808" s="39" t="s">
        <v>103</v>
      </c>
      <c r="D808" s="154">
        <v>0</v>
      </c>
      <c r="E808" s="155">
        <v>0</v>
      </c>
    </row>
    <row r="809" spans="1:5" ht="12" customHeight="1">
      <c r="A809" s="421"/>
      <c r="B809" s="419"/>
      <c r="C809" s="39" t="s">
        <v>104</v>
      </c>
      <c r="D809" s="154">
        <v>58240.06</v>
      </c>
      <c r="E809" s="155">
        <v>57675.54</v>
      </c>
    </row>
    <row r="810" spans="1:5" ht="12" customHeight="1">
      <c r="A810" s="421"/>
      <c r="B810" s="419"/>
      <c r="C810" s="39" t="s">
        <v>914</v>
      </c>
      <c r="D810" s="154">
        <v>0</v>
      </c>
      <c r="E810" s="155">
        <v>0</v>
      </c>
    </row>
    <row r="811" spans="1:5" ht="14.25" customHeight="1">
      <c r="A811" s="421"/>
      <c r="B811" s="419"/>
      <c r="C811" s="39" t="s">
        <v>113</v>
      </c>
      <c r="D811" s="154">
        <v>0</v>
      </c>
      <c r="E811" s="155">
        <v>0</v>
      </c>
    </row>
    <row r="812" spans="1:5" ht="15.75" customHeight="1">
      <c r="A812" s="422"/>
      <c r="B812" s="420"/>
      <c r="C812" s="39" t="s">
        <v>1184</v>
      </c>
      <c r="D812" s="154">
        <v>0</v>
      </c>
      <c r="E812" s="155">
        <v>0</v>
      </c>
    </row>
    <row r="813" spans="1:5" ht="16.5" customHeight="1">
      <c r="A813" s="402" t="s">
        <v>633</v>
      </c>
      <c r="B813" s="399" t="s">
        <v>737</v>
      </c>
      <c r="C813" s="39" t="s">
        <v>60</v>
      </c>
      <c r="D813" s="154">
        <f>D814+D815+D816</f>
        <v>56238.55</v>
      </c>
      <c r="E813" s="154">
        <f>E814+E815+E816</f>
        <v>55117.09</v>
      </c>
    </row>
    <row r="814" spans="1:5" ht="15.75" customHeight="1">
      <c r="A814" s="421"/>
      <c r="B814" s="419"/>
      <c r="C814" s="39" t="s">
        <v>9</v>
      </c>
      <c r="D814" s="154">
        <v>56238.55</v>
      </c>
      <c r="E814" s="154">
        <v>55117.09</v>
      </c>
    </row>
    <row r="815" spans="1:5" ht="13.5" customHeight="1">
      <c r="A815" s="421"/>
      <c r="B815" s="419"/>
      <c r="C815" s="39" t="s">
        <v>105</v>
      </c>
      <c r="D815" s="154">
        <v>0</v>
      </c>
      <c r="E815" s="154">
        <v>0</v>
      </c>
    </row>
    <row r="816" spans="1:5" ht="12.75" customHeight="1">
      <c r="A816" s="421"/>
      <c r="B816" s="419"/>
      <c r="C816" s="39" t="s">
        <v>10</v>
      </c>
      <c r="D816" s="154">
        <v>0</v>
      </c>
      <c r="E816" s="154">
        <v>0</v>
      </c>
    </row>
    <row r="817" spans="1:5" ht="15" customHeight="1">
      <c r="A817" s="421"/>
      <c r="B817" s="419"/>
      <c r="C817" s="39" t="s">
        <v>102</v>
      </c>
      <c r="D817" s="154"/>
      <c r="E817" s="154"/>
    </row>
    <row r="818" spans="1:5" ht="15.75" customHeight="1">
      <c r="A818" s="421"/>
      <c r="B818" s="419"/>
      <c r="C818" s="39" t="s">
        <v>103</v>
      </c>
      <c r="D818" s="154">
        <v>0</v>
      </c>
      <c r="E818" s="154">
        <v>0</v>
      </c>
    </row>
    <row r="819" spans="1:5" ht="15.75" customHeight="1">
      <c r="A819" s="421"/>
      <c r="B819" s="419"/>
      <c r="C819" s="39" t="s">
        <v>104</v>
      </c>
      <c r="D819" s="154">
        <v>56238.55</v>
      </c>
      <c r="E819" s="154">
        <v>55117.09</v>
      </c>
    </row>
    <row r="820" spans="1:5" ht="15.75" customHeight="1">
      <c r="A820" s="421"/>
      <c r="B820" s="419"/>
      <c r="C820" s="39" t="s">
        <v>914</v>
      </c>
      <c r="D820" s="154">
        <v>0</v>
      </c>
      <c r="E820" s="154">
        <v>0</v>
      </c>
    </row>
    <row r="821" spans="1:5" ht="13.5" customHeight="1">
      <c r="A821" s="421"/>
      <c r="B821" s="419"/>
      <c r="C821" s="39" t="s">
        <v>113</v>
      </c>
      <c r="D821" s="154">
        <v>0</v>
      </c>
      <c r="E821" s="154">
        <v>0</v>
      </c>
    </row>
    <row r="822" spans="1:5" ht="15" customHeight="1">
      <c r="A822" s="421"/>
      <c r="B822" s="419"/>
      <c r="C822" s="39" t="s">
        <v>1184</v>
      </c>
      <c r="D822" s="154">
        <v>0</v>
      </c>
      <c r="E822" s="154">
        <v>0</v>
      </c>
    </row>
    <row r="823" spans="1:5" ht="13.5" customHeight="1">
      <c r="A823" s="402" t="s">
        <v>637</v>
      </c>
      <c r="B823" s="399" t="s">
        <v>738</v>
      </c>
      <c r="C823" s="39" t="s">
        <v>60</v>
      </c>
      <c r="D823" s="154">
        <f>D824+D825+D826</f>
        <v>25.18</v>
      </c>
      <c r="E823" s="154">
        <f>E824+E825+E826</f>
        <v>2.6</v>
      </c>
    </row>
    <row r="824" spans="1:5" ht="13.5" customHeight="1">
      <c r="A824" s="403"/>
      <c r="B824" s="400"/>
      <c r="C824" s="39" t="s">
        <v>9</v>
      </c>
      <c r="D824" s="154">
        <v>0</v>
      </c>
      <c r="E824" s="155">
        <v>0</v>
      </c>
    </row>
    <row r="825" spans="1:5" ht="14.25" customHeight="1">
      <c r="A825" s="403"/>
      <c r="B825" s="400"/>
      <c r="C825" s="39" t="s">
        <v>105</v>
      </c>
      <c r="D825" s="154">
        <v>25.18</v>
      </c>
      <c r="E825" s="155">
        <v>2.6</v>
      </c>
    </row>
    <row r="826" spans="1:5" ht="14.25" customHeight="1">
      <c r="A826" s="403"/>
      <c r="B826" s="400"/>
      <c r="C826" s="39" t="s">
        <v>10</v>
      </c>
      <c r="D826" s="154">
        <v>0</v>
      </c>
      <c r="E826" s="155">
        <v>0</v>
      </c>
    </row>
    <row r="827" spans="1:5" ht="14.25" customHeight="1">
      <c r="A827" s="421"/>
      <c r="B827" s="419"/>
      <c r="C827" s="39" t="s">
        <v>102</v>
      </c>
      <c r="D827" s="165"/>
      <c r="E827" s="165"/>
    </row>
    <row r="828" spans="1:5" ht="14.25" customHeight="1">
      <c r="A828" s="421"/>
      <c r="B828" s="419"/>
      <c r="C828" s="39" t="s">
        <v>103</v>
      </c>
      <c r="D828" s="165">
        <v>0</v>
      </c>
      <c r="E828" s="165">
        <v>0</v>
      </c>
    </row>
    <row r="829" spans="1:5" ht="12" customHeight="1">
      <c r="A829" s="421"/>
      <c r="B829" s="419"/>
      <c r="C829" s="39" t="s">
        <v>104</v>
      </c>
      <c r="D829" s="166">
        <v>25.18</v>
      </c>
      <c r="E829" s="166">
        <v>2.6</v>
      </c>
    </row>
    <row r="830" spans="1:5" ht="12" customHeight="1">
      <c r="A830" s="421"/>
      <c r="B830" s="419"/>
      <c r="C830" s="39" t="s">
        <v>914</v>
      </c>
      <c r="D830" s="166">
        <v>0</v>
      </c>
      <c r="E830" s="166">
        <v>0</v>
      </c>
    </row>
    <row r="831" spans="1:5" ht="12" customHeight="1">
      <c r="A831" s="421"/>
      <c r="B831" s="419"/>
      <c r="C831" s="39" t="s">
        <v>113</v>
      </c>
      <c r="D831" s="166">
        <v>0</v>
      </c>
      <c r="E831" s="166">
        <v>0</v>
      </c>
    </row>
    <row r="832" spans="1:5" ht="15.75" customHeight="1">
      <c r="A832" s="422"/>
      <c r="B832" s="420"/>
      <c r="C832" s="39" t="s">
        <v>1184</v>
      </c>
      <c r="D832" s="166">
        <v>0</v>
      </c>
      <c r="E832" s="166">
        <v>0</v>
      </c>
    </row>
    <row r="833" spans="1:5" ht="12.75" customHeight="1">
      <c r="A833" s="402" t="s">
        <v>747</v>
      </c>
      <c r="B833" s="399" t="s">
        <v>739</v>
      </c>
      <c r="C833" s="39" t="s">
        <v>60</v>
      </c>
      <c r="D833" s="166">
        <f>D834+D835+D836</f>
        <v>1062.9</v>
      </c>
      <c r="E833" s="166">
        <f>E834+E836</f>
        <v>1062.9</v>
      </c>
    </row>
    <row r="834" spans="1:5" ht="12.75" customHeight="1">
      <c r="A834" s="403"/>
      <c r="B834" s="400"/>
      <c r="C834" s="39" t="s">
        <v>9</v>
      </c>
      <c r="D834" s="166">
        <v>0</v>
      </c>
      <c r="E834" s="166">
        <v>0</v>
      </c>
    </row>
    <row r="835" spans="1:5" ht="12.75" customHeight="1">
      <c r="A835" s="403"/>
      <c r="B835" s="400"/>
      <c r="C835" s="39" t="s">
        <v>105</v>
      </c>
      <c r="D835" s="166">
        <v>0</v>
      </c>
      <c r="E835" s="166">
        <v>0</v>
      </c>
    </row>
    <row r="836" spans="1:5" ht="12.75" customHeight="1">
      <c r="A836" s="403"/>
      <c r="B836" s="400"/>
      <c r="C836" s="39" t="s">
        <v>10</v>
      </c>
      <c r="D836" s="166">
        <v>1062.9</v>
      </c>
      <c r="E836" s="166">
        <v>1062.9</v>
      </c>
    </row>
    <row r="837" spans="1:5" ht="12.75" customHeight="1">
      <c r="A837" s="403"/>
      <c r="B837" s="400"/>
      <c r="C837" s="39" t="s">
        <v>102</v>
      </c>
      <c r="D837" s="166"/>
      <c r="E837" s="166"/>
    </row>
    <row r="838" spans="1:5" ht="12.75" customHeight="1">
      <c r="A838" s="403"/>
      <c r="B838" s="438"/>
      <c r="C838" s="39" t="s">
        <v>103</v>
      </c>
      <c r="D838" s="166">
        <v>0</v>
      </c>
      <c r="E838" s="166">
        <v>0</v>
      </c>
    </row>
    <row r="839" spans="1:5" ht="14.25" customHeight="1">
      <c r="A839" s="403"/>
      <c r="B839" s="400"/>
      <c r="C839" s="39" t="s">
        <v>104</v>
      </c>
      <c r="D839" s="166">
        <v>1062.9</v>
      </c>
      <c r="E839" s="166">
        <v>1062.9</v>
      </c>
    </row>
    <row r="840" spans="1:5" ht="14.25" customHeight="1">
      <c r="A840" s="403"/>
      <c r="B840" s="400"/>
      <c r="C840" s="39" t="s">
        <v>914</v>
      </c>
      <c r="D840" s="166">
        <v>0</v>
      </c>
      <c r="E840" s="166">
        <v>0</v>
      </c>
    </row>
    <row r="841" spans="1:5" ht="14.25" customHeight="1">
      <c r="A841" s="403"/>
      <c r="B841" s="400"/>
      <c r="C841" s="39" t="s">
        <v>113</v>
      </c>
      <c r="D841" s="166">
        <v>0</v>
      </c>
      <c r="E841" s="166">
        <v>0</v>
      </c>
    </row>
    <row r="842" spans="1:5" ht="12.75" customHeight="1">
      <c r="A842" s="404"/>
      <c r="B842" s="401"/>
      <c r="C842" s="39" t="s">
        <v>1184</v>
      </c>
      <c r="D842" s="166">
        <v>0</v>
      </c>
      <c r="E842" s="166">
        <v>0</v>
      </c>
    </row>
    <row r="843" spans="1:5" ht="13.5" customHeight="1">
      <c r="A843" s="402" t="s">
        <v>748</v>
      </c>
      <c r="B843" s="399" t="s">
        <v>740</v>
      </c>
      <c r="C843" s="39" t="s">
        <v>60</v>
      </c>
      <c r="D843" s="154">
        <f>D844+D845+D846+D851</f>
        <v>32.91</v>
      </c>
      <c r="E843" s="154">
        <f>E844+E845+E846+E851</f>
        <v>32.91</v>
      </c>
    </row>
    <row r="844" spans="1:5" ht="15.75" customHeight="1">
      <c r="A844" s="403"/>
      <c r="B844" s="400"/>
      <c r="C844" s="39" t="s">
        <v>9</v>
      </c>
      <c r="D844" s="154">
        <v>0</v>
      </c>
      <c r="E844" s="154">
        <v>0</v>
      </c>
    </row>
    <row r="845" spans="1:5" ht="15" customHeight="1">
      <c r="A845" s="403"/>
      <c r="B845" s="400"/>
      <c r="C845" s="39" t="s">
        <v>105</v>
      </c>
      <c r="D845" s="154">
        <v>0</v>
      </c>
      <c r="E845" s="154">
        <v>0</v>
      </c>
    </row>
    <row r="846" spans="1:5" ht="15">
      <c r="A846" s="403"/>
      <c r="B846" s="400"/>
      <c r="C846" s="39" t="s">
        <v>10</v>
      </c>
      <c r="D846" s="154">
        <v>32.91</v>
      </c>
      <c r="E846" s="154">
        <v>32.91</v>
      </c>
    </row>
    <row r="847" spans="1:5" ht="15" customHeight="1">
      <c r="A847" s="403"/>
      <c r="B847" s="400"/>
      <c r="C847" s="39" t="s">
        <v>102</v>
      </c>
      <c r="D847" s="154"/>
      <c r="E847" s="154"/>
    </row>
    <row r="848" spans="1:5" ht="15" customHeight="1">
      <c r="A848" s="403"/>
      <c r="B848" s="438"/>
      <c r="C848" s="39" t="s">
        <v>103</v>
      </c>
      <c r="D848" s="154">
        <v>0</v>
      </c>
      <c r="E848" s="154">
        <v>0</v>
      </c>
    </row>
    <row r="849" spans="1:5" ht="15.75" customHeight="1">
      <c r="A849" s="403"/>
      <c r="B849" s="400"/>
      <c r="C849" s="39" t="s">
        <v>104</v>
      </c>
      <c r="D849" s="154">
        <v>32.91</v>
      </c>
      <c r="E849" s="154">
        <v>32.91</v>
      </c>
    </row>
    <row r="850" spans="1:5" ht="15.75" customHeight="1">
      <c r="A850" s="403"/>
      <c r="B850" s="400"/>
      <c r="C850" s="39" t="s">
        <v>914</v>
      </c>
      <c r="D850" s="154">
        <v>0</v>
      </c>
      <c r="E850" s="154">
        <v>0</v>
      </c>
    </row>
    <row r="851" spans="1:5" ht="15">
      <c r="A851" s="403"/>
      <c r="B851" s="400"/>
      <c r="C851" s="39" t="s">
        <v>113</v>
      </c>
      <c r="D851" s="154">
        <v>0</v>
      </c>
      <c r="E851" s="154">
        <v>0</v>
      </c>
    </row>
    <row r="852" spans="1:5" ht="14.25" customHeight="1">
      <c r="A852" s="403"/>
      <c r="B852" s="401"/>
      <c r="C852" s="39" t="s">
        <v>1184</v>
      </c>
      <c r="D852" s="154">
        <v>0</v>
      </c>
      <c r="E852" s="154">
        <v>0</v>
      </c>
    </row>
    <row r="853" spans="1:5" ht="15.75" customHeight="1">
      <c r="A853" s="453" t="s">
        <v>749</v>
      </c>
      <c r="B853" s="399" t="s">
        <v>741</v>
      </c>
      <c r="C853" s="39" t="s">
        <v>60</v>
      </c>
      <c r="D853" s="167">
        <f>D854+D855+D856+D861</f>
        <v>1108.98</v>
      </c>
      <c r="E853" s="167">
        <f>E854+E855+E856+E861</f>
        <v>1048.85</v>
      </c>
    </row>
    <row r="854" spans="1:5" ht="15">
      <c r="A854" s="454"/>
      <c r="B854" s="400"/>
      <c r="C854" s="39" t="s">
        <v>9</v>
      </c>
      <c r="D854" s="167">
        <v>0</v>
      </c>
      <c r="E854" s="167">
        <v>0</v>
      </c>
    </row>
    <row r="855" spans="1:5" ht="15">
      <c r="A855" s="454"/>
      <c r="B855" s="400"/>
      <c r="C855" s="39" t="s">
        <v>105</v>
      </c>
      <c r="D855" s="167">
        <f>D865+D875+D885</f>
        <v>0</v>
      </c>
      <c r="E855" s="167">
        <f>E865+E875+E885</f>
        <v>0</v>
      </c>
    </row>
    <row r="856" spans="1:5" ht="15">
      <c r="A856" s="454"/>
      <c r="B856" s="400"/>
      <c r="C856" s="39" t="s">
        <v>10</v>
      </c>
      <c r="D856" s="167">
        <v>1108.98</v>
      </c>
      <c r="E856" s="167">
        <v>1048.85</v>
      </c>
    </row>
    <row r="857" spans="1:5" ht="15">
      <c r="A857" s="454"/>
      <c r="B857" s="400"/>
      <c r="C857" s="39" t="s">
        <v>102</v>
      </c>
      <c r="D857" s="167"/>
      <c r="E857" s="167"/>
    </row>
    <row r="858" spans="1:5" ht="15">
      <c r="A858" s="454"/>
      <c r="B858" s="438"/>
      <c r="C858" s="39" t="s">
        <v>103</v>
      </c>
      <c r="D858" s="167">
        <v>1108.98</v>
      </c>
      <c r="E858" s="167">
        <v>1048.85</v>
      </c>
    </row>
    <row r="859" spans="1:5" ht="15">
      <c r="A859" s="454"/>
      <c r="B859" s="400"/>
      <c r="C859" s="39" t="s">
        <v>104</v>
      </c>
      <c r="D859" s="167">
        <v>0</v>
      </c>
      <c r="E859" s="167">
        <v>0</v>
      </c>
    </row>
    <row r="860" spans="1:5" ht="15">
      <c r="A860" s="454"/>
      <c r="B860" s="400"/>
      <c r="C860" s="39" t="s">
        <v>914</v>
      </c>
      <c r="D860" s="167">
        <v>0</v>
      </c>
      <c r="E860" s="167">
        <v>0</v>
      </c>
    </row>
    <row r="861" spans="1:5" ht="15">
      <c r="A861" s="454"/>
      <c r="B861" s="400"/>
      <c r="C861" s="39" t="s">
        <v>113</v>
      </c>
      <c r="D861" s="167">
        <f>D871+D881+D891</f>
        <v>0</v>
      </c>
      <c r="E861" s="167">
        <f>E871+E881+E891</f>
        <v>0</v>
      </c>
    </row>
    <row r="862" spans="1:5" ht="13.5" customHeight="1">
      <c r="A862" s="455"/>
      <c r="B862" s="401"/>
      <c r="C862" s="39" t="s">
        <v>1184</v>
      </c>
      <c r="D862" s="168">
        <f>D872+D882+D892</f>
        <v>0</v>
      </c>
      <c r="E862" s="168">
        <f>E872+E882+E892</f>
        <v>0</v>
      </c>
    </row>
    <row r="863" spans="1:5" ht="15.75" customHeight="1">
      <c r="A863" s="440" t="s">
        <v>750</v>
      </c>
      <c r="B863" s="458" t="s">
        <v>742</v>
      </c>
      <c r="C863" s="39" t="s">
        <v>60</v>
      </c>
      <c r="D863" s="168">
        <f>D864+D865+D866</f>
        <v>898.92</v>
      </c>
      <c r="E863" s="168">
        <f>E864+E865+E866</f>
        <v>898.92</v>
      </c>
    </row>
    <row r="864" spans="1:5" ht="15">
      <c r="A864" s="441"/>
      <c r="B864" s="459"/>
      <c r="C864" s="39" t="s">
        <v>9</v>
      </c>
      <c r="D864" s="168">
        <v>0</v>
      </c>
      <c r="E864" s="169">
        <v>0</v>
      </c>
    </row>
    <row r="865" spans="1:5" ht="15">
      <c r="A865" s="441"/>
      <c r="B865" s="459"/>
      <c r="C865" s="39" t="s">
        <v>105</v>
      </c>
      <c r="D865" s="168">
        <v>0</v>
      </c>
      <c r="E865" s="169">
        <v>0</v>
      </c>
    </row>
    <row r="866" spans="1:5" ht="15">
      <c r="A866" s="441"/>
      <c r="B866" s="459"/>
      <c r="C866" s="39" t="s">
        <v>10</v>
      </c>
      <c r="D866" s="168">
        <v>898.92</v>
      </c>
      <c r="E866" s="169">
        <v>898.92</v>
      </c>
    </row>
    <row r="867" spans="1:5" ht="15">
      <c r="A867" s="441"/>
      <c r="B867" s="459"/>
      <c r="C867" s="39" t="s">
        <v>102</v>
      </c>
      <c r="D867" s="168"/>
      <c r="E867" s="169"/>
    </row>
    <row r="868" spans="1:5" ht="15">
      <c r="A868" s="456"/>
      <c r="B868" s="459"/>
      <c r="C868" s="39" t="s">
        <v>103</v>
      </c>
      <c r="D868" s="167">
        <v>0</v>
      </c>
      <c r="E868" s="170">
        <v>0</v>
      </c>
    </row>
    <row r="869" spans="1:5" ht="15">
      <c r="A869" s="456"/>
      <c r="B869" s="459"/>
      <c r="C869" s="39" t="s">
        <v>104</v>
      </c>
      <c r="D869" s="167">
        <v>898.92</v>
      </c>
      <c r="E869" s="170">
        <v>898.92</v>
      </c>
    </row>
    <row r="870" spans="1:5" ht="15">
      <c r="A870" s="456"/>
      <c r="B870" s="459"/>
      <c r="C870" s="39" t="s">
        <v>914</v>
      </c>
      <c r="D870" s="167">
        <v>0</v>
      </c>
      <c r="E870" s="170">
        <v>0</v>
      </c>
    </row>
    <row r="871" spans="1:5" ht="15">
      <c r="A871" s="456"/>
      <c r="B871" s="459"/>
      <c r="C871" s="39" t="s">
        <v>113</v>
      </c>
      <c r="D871" s="167">
        <v>0</v>
      </c>
      <c r="E871" s="170">
        <v>0</v>
      </c>
    </row>
    <row r="872" spans="1:5" ht="15" customHeight="1">
      <c r="A872" s="457"/>
      <c r="B872" s="459"/>
      <c r="C872" s="39" t="s">
        <v>1184</v>
      </c>
      <c r="D872" s="167">
        <v>0</v>
      </c>
      <c r="E872" s="170">
        <v>0</v>
      </c>
    </row>
    <row r="873" spans="1:5" ht="15.75" customHeight="1">
      <c r="A873" s="440" t="s">
        <v>751</v>
      </c>
      <c r="B873" s="399" t="s">
        <v>743</v>
      </c>
      <c r="C873" s="39" t="s">
        <v>60</v>
      </c>
      <c r="D873" s="167">
        <f>D874+D875+D876</f>
        <v>3</v>
      </c>
      <c r="E873" s="167">
        <f>E874+E875+E876</f>
        <v>2.98</v>
      </c>
    </row>
    <row r="874" spans="1:5" ht="15">
      <c r="A874" s="456"/>
      <c r="B874" s="419"/>
      <c r="C874" s="39" t="s">
        <v>9</v>
      </c>
      <c r="D874" s="167">
        <v>0</v>
      </c>
      <c r="E874" s="167">
        <v>0</v>
      </c>
    </row>
    <row r="875" spans="1:5" ht="15">
      <c r="A875" s="456"/>
      <c r="B875" s="419"/>
      <c r="C875" s="39" t="s">
        <v>105</v>
      </c>
      <c r="D875" s="167">
        <v>0</v>
      </c>
      <c r="E875" s="167">
        <v>0</v>
      </c>
    </row>
    <row r="876" spans="1:5" ht="15">
      <c r="A876" s="456"/>
      <c r="B876" s="419"/>
      <c r="C876" s="39" t="s">
        <v>10</v>
      </c>
      <c r="D876" s="167">
        <v>3</v>
      </c>
      <c r="E876" s="167">
        <v>2.98</v>
      </c>
    </row>
    <row r="877" spans="1:5" ht="15">
      <c r="A877" s="456"/>
      <c r="B877" s="419"/>
      <c r="C877" s="39" t="s">
        <v>102</v>
      </c>
      <c r="D877" s="167"/>
      <c r="E877" s="167"/>
    </row>
    <row r="878" spans="1:5" ht="15">
      <c r="A878" s="456"/>
      <c r="B878" s="419"/>
      <c r="C878" s="39" t="s">
        <v>103</v>
      </c>
      <c r="D878" s="167">
        <v>3</v>
      </c>
      <c r="E878" s="167">
        <v>2.98</v>
      </c>
    </row>
    <row r="879" spans="1:5" ht="15">
      <c r="A879" s="456"/>
      <c r="B879" s="419"/>
      <c r="C879" s="39" t="s">
        <v>104</v>
      </c>
      <c r="D879" s="167">
        <v>0</v>
      </c>
      <c r="E879" s="167">
        <v>0</v>
      </c>
    </row>
    <row r="880" spans="1:5" ht="15">
      <c r="A880" s="456"/>
      <c r="B880" s="419"/>
      <c r="C880" s="39" t="s">
        <v>914</v>
      </c>
      <c r="D880" s="167">
        <v>0</v>
      </c>
      <c r="E880" s="167">
        <v>0</v>
      </c>
    </row>
    <row r="881" spans="1:5" ht="15">
      <c r="A881" s="456"/>
      <c r="B881" s="419"/>
      <c r="C881" s="39" t="s">
        <v>113</v>
      </c>
      <c r="D881" s="167">
        <v>0</v>
      </c>
      <c r="E881" s="167">
        <v>0</v>
      </c>
    </row>
    <row r="882" spans="1:5" ht="15" customHeight="1">
      <c r="A882" s="457"/>
      <c r="B882" s="420"/>
      <c r="C882" s="39" t="s">
        <v>1184</v>
      </c>
      <c r="D882" s="167">
        <v>0</v>
      </c>
      <c r="E882" s="167">
        <v>0</v>
      </c>
    </row>
    <row r="883" spans="1:5" ht="15.75" customHeight="1">
      <c r="A883" s="450" t="s">
        <v>752</v>
      </c>
      <c r="B883" s="399" t="s">
        <v>744</v>
      </c>
      <c r="C883" s="39" t="s">
        <v>60</v>
      </c>
      <c r="D883" s="167">
        <f>D884+D885+D886</f>
        <v>0</v>
      </c>
      <c r="E883" s="167">
        <f>E884+E885+E886</f>
        <v>0</v>
      </c>
    </row>
    <row r="884" spans="1:5" ht="15">
      <c r="A884" s="451"/>
      <c r="B884" s="419"/>
      <c r="C884" s="39" t="s">
        <v>9</v>
      </c>
      <c r="D884" s="167">
        <v>0</v>
      </c>
      <c r="E884" s="167">
        <v>0</v>
      </c>
    </row>
    <row r="885" spans="1:5" ht="15">
      <c r="A885" s="451"/>
      <c r="B885" s="419"/>
      <c r="C885" s="39" t="s">
        <v>105</v>
      </c>
      <c r="D885" s="167">
        <v>0</v>
      </c>
      <c r="E885" s="167">
        <v>0</v>
      </c>
    </row>
    <row r="886" spans="1:5" ht="15">
      <c r="A886" s="451"/>
      <c r="B886" s="419"/>
      <c r="C886" s="39" t="s">
        <v>10</v>
      </c>
      <c r="D886" s="165">
        <v>0</v>
      </c>
      <c r="E886" s="165">
        <v>0</v>
      </c>
    </row>
    <row r="887" spans="1:5" ht="15">
      <c r="A887" s="451"/>
      <c r="B887" s="419"/>
      <c r="C887" s="39" t="s">
        <v>102</v>
      </c>
      <c r="D887" s="171"/>
      <c r="E887" s="171"/>
    </row>
    <row r="888" spans="1:5" ht="15">
      <c r="A888" s="451"/>
      <c r="B888" s="419"/>
      <c r="C888" s="39" t="s">
        <v>103</v>
      </c>
      <c r="D888" s="165">
        <v>0</v>
      </c>
      <c r="E888" s="165">
        <v>0</v>
      </c>
    </row>
    <row r="889" spans="1:5" ht="15">
      <c r="A889" s="451"/>
      <c r="B889" s="419"/>
      <c r="C889" s="39" t="s">
        <v>104</v>
      </c>
      <c r="D889" s="165">
        <v>0</v>
      </c>
      <c r="E889" s="165">
        <v>0</v>
      </c>
    </row>
    <row r="890" spans="1:5" ht="15">
      <c r="A890" s="451"/>
      <c r="B890" s="419"/>
      <c r="C890" s="39" t="s">
        <v>914</v>
      </c>
      <c r="D890" s="165">
        <v>0</v>
      </c>
      <c r="E890" s="165">
        <v>0</v>
      </c>
    </row>
    <row r="891" spans="1:5" ht="15">
      <c r="A891" s="451"/>
      <c r="B891" s="419"/>
      <c r="C891" s="39" t="s">
        <v>113</v>
      </c>
      <c r="D891" s="165">
        <v>0</v>
      </c>
      <c r="E891" s="165">
        <v>0</v>
      </c>
    </row>
    <row r="892" spans="1:5" ht="13.5" customHeight="1">
      <c r="A892" s="452"/>
      <c r="B892" s="420"/>
      <c r="C892" s="39" t="s">
        <v>1184</v>
      </c>
      <c r="D892" s="165">
        <v>0</v>
      </c>
      <c r="E892" s="165">
        <v>0</v>
      </c>
    </row>
    <row r="893" spans="1:5" ht="15.75" customHeight="1">
      <c r="A893" s="450" t="s">
        <v>753</v>
      </c>
      <c r="B893" s="399" t="s">
        <v>745</v>
      </c>
      <c r="C893" s="39" t="s">
        <v>60</v>
      </c>
      <c r="D893" s="167">
        <f>D894+D895+D896</f>
        <v>4993</v>
      </c>
      <c r="E893" s="167">
        <f>E894+E895+E896</f>
        <v>4898.4</v>
      </c>
    </row>
    <row r="894" spans="1:5" ht="15">
      <c r="A894" s="451"/>
      <c r="B894" s="419"/>
      <c r="C894" s="39" t="s">
        <v>9</v>
      </c>
      <c r="D894" s="167">
        <v>4993</v>
      </c>
      <c r="E894" s="167">
        <v>4898.4</v>
      </c>
    </row>
    <row r="895" spans="1:5" ht="15">
      <c r="A895" s="451"/>
      <c r="B895" s="419"/>
      <c r="C895" s="39" t="s">
        <v>105</v>
      </c>
      <c r="D895" s="167">
        <v>0</v>
      </c>
      <c r="E895" s="167">
        <v>0</v>
      </c>
    </row>
    <row r="896" spans="1:5" ht="15">
      <c r="A896" s="451"/>
      <c r="B896" s="419"/>
      <c r="C896" s="39" t="s">
        <v>10</v>
      </c>
      <c r="D896" s="165">
        <v>0</v>
      </c>
      <c r="E896" s="165">
        <v>0</v>
      </c>
    </row>
    <row r="897" spans="1:5" ht="15">
      <c r="A897" s="451"/>
      <c r="B897" s="419"/>
      <c r="C897" s="39" t="s">
        <v>102</v>
      </c>
      <c r="D897" s="171"/>
      <c r="E897" s="171"/>
    </row>
    <row r="898" spans="1:5" ht="15">
      <c r="A898" s="451"/>
      <c r="B898" s="419"/>
      <c r="C898" s="39" t="s">
        <v>103</v>
      </c>
      <c r="D898" s="165">
        <v>4993</v>
      </c>
      <c r="E898" s="165">
        <v>4898.4</v>
      </c>
    </row>
    <row r="899" spans="1:5" ht="15">
      <c r="A899" s="451"/>
      <c r="B899" s="419"/>
      <c r="C899" s="39" t="s">
        <v>104</v>
      </c>
      <c r="D899" s="165">
        <v>0</v>
      </c>
      <c r="E899" s="165">
        <v>0</v>
      </c>
    </row>
    <row r="900" spans="1:5" ht="15">
      <c r="A900" s="451"/>
      <c r="B900" s="419"/>
      <c r="C900" s="39" t="s">
        <v>914</v>
      </c>
      <c r="D900" s="165">
        <v>0</v>
      </c>
      <c r="E900" s="165">
        <v>0</v>
      </c>
    </row>
    <row r="901" spans="1:5" ht="15">
      <c r="A901" s="451"/>
      <c r="B901" s="419"/>
      <c r="C901" s="39" t="s">
        <v>113</v>
      </c>
      <c r="D901" s="165">
        <v>0</v>
      </c>
      <c r="E901" s="165">
        <v>0</v>
      </c>
    </row>
    <row r="902" spans="1:5" ht="17.25" customHeight="1">
      <c r="A902" s="452"/>
      <c r="B902" s="420"/>
      <c r="C902" s="39" t="s">
        <v>1184</v>
      </c>
      <c r="D902" s="165">
        <v>0</v>
      </c>
      <c r="E902" s="165">
        <v>0</v>
      </c>
    </row>
    <row r="903" spans="1:5" ht="14.25" customHeight="1">
      <c r="A903" s="384" t="s">
        <v>158</v>
      </c>
      <c r="B903" s="387" t="s">
        <v>754</v>
      </c>
      <c r="C903" s="148" t="s">
        <v>60</v>
      </c>
      <c r="D903" s="177">
        <f>D904+D905+D906+D913</f>
        <v>344591.17</v>
      </c>
      <c r="E903" s="177">
        <f>E904+E905+E906+E913</f>
        <v>344591.17</v>
      </c>
    </row>
    <row r="904" spans="1:5" ht="15" customHeight="1">
      <c r="A904" s="411"/>
      <c r="B904" s="439"/>
      <c r="C904" s="148" t="s">
        <v>9</v>
      </c>
      <c r="D904" s="177">
        <f aca="true" t="shared" si="44" ref="D904:E906">D916+D946+D970</f>
        <v>1738.12</v>
      </c>
      <c r="E904" s="177">
        <f t="shared" si="44"/>
        <v>1738.12</v>
      </c>
    </row>
    <row r="905" spans="1:5" ht="12.75" customHeight="1">
      <c r="A905" s="411"/>
      <c r="B905" s="439"/>
      <c r="C905" s="148" t="s">
        <v>105</v>
      </c>
      <c r="D905" s="177">
        <f t="shared" si="44"/>
        <v>88083.64</v>
      </c>
      <c r="E905" s="177">
        <f t="shared" si="44"/>
        <v>88083.64</v>
      </c>
    </row>
    <row r="906" spans="1:5" ht="15" customHeight="1">
      <c r="A906" s="411"/>
      <c r="B906" s="439"/>
      <c r="C906" s="148" t="s">
        <v>10</v>
      </c>
      <c r="D906" s="177">
        <f t="shared" si="44"/>
        <v>254769.41</v>
      </c>
      <c r="E906" s="177">
        <f t="shared" si="44"/>
        <v>254769.41</v>
      </c>
    </row>
    <row r="907" spans="1:5" ht="15" customHeight="1">
      <c r="A907" s="411"/>
      <c r="B907" s="439"/>
      <c r="C907" s="148" t="s">
        <v>102</v>
      </c>
      <c r="D907" s="177"/>
      <c r="E907" s="177"/>
    </row>
    <row r="908" spans="1:5" ht="14.25" customHeight="1">
      <c r="A908" s="411"/>
      <c r="B908" s="439"/>
      <c r="C908" s="148" t="s">
        <v>103</v>
      </c>
      <c r="D908" s="177">
        <f aca="true" t="shared" si="45" ref="D908:E910">D920+D950+D974</f>
        <v>344084.17000000004</v>
      </c>
      <c r="E908" s="177">
        <f t="shared" si="45"/>
        <v>344084.17000000004</v>
      </c>
    </row>
    <row r="909" spans="1:5" ht="14.25" customHeight="1">
      <c r="A909" s="411"/>
      <c r="B909" s="439"/>
      <c r="C909" s="148" t="s">
        <v>1675</v>
      </c>
      <c r="D909" s="177">
        <f t="shared" si="45"/>
        <v>0</v>
      </c>
      <c r="E909" s="177">
        <f t="shared" si="45"/>
        <v>0</v>
      </c>
    </row>
    <row r="910" spans="1:5" ht="14.25" customHeight="1">
      <c r="A910" s="411"/>
      <c r="B910" s="439"/>
      <c r="C910" s="148" t="s">
        <v>914</v>
      </c>
      <c r="D910" s="177">
        <f t="shared" si="45"/>
        <v>267</v>
      </c>
      <c r="E910" s="177">
        <f t="shared" si="45"/>
        <v>267</v>
      </c>
    </row>
    <row r="911" spans="1:5" ht="14.25" customHeight="1">
      <c r="A911" s="411"/>
      <c r="B911" s="439"/>
      <c r="C911" s="148" t="s">
        <v>1676</v>
      </c>
      <c r="D911" s="177">
        <f aca="true" t="shared" si="46" ref="D911:D912">D923+D953+D977</f>
        <v>0</v>
      </c>
      <c r="E911" s="177">
        <f aca="true" t="shared" si="47" ref="E911">E923+E953+E977</f>
        <v>0</v>
      </c>
    </row>
    <row r="912" spans="1:5" ht="14.25" customHeight="1">
      <c r="A912" s="411"/>
      <c r="B912" s="439"/>
      <c r="C912" s="148" t="s">
        <v>914</v>
      </c>
      <c r="D912" s="177">
        <f t="shared" si="46"/>
        <v>240</v>
      </c>
      <c r="E912" s="177">
        <f aca="true" t="shared" si="48" ref="E912">E924+E954+E978</f>
        <v>240</v>
      </c>
    </row>
    <row r="913" spans="1:5" ht="15" customHeight="1">
      <c r="A913" s="411"/>
      <c r="B913" s="439"/>
      <c r="C913" s="148" t="s">
        <v>113</v>
      </c>
      <c r="D913" s="177">
        <f>D923+D955+D977</f>
        <v>0</v>
      </c>
      <c r="E913" s="177">
        <f>E923+E955+E977</f>
        <v>0</v>
      </c>
    </row>
    <row r="914" spans="1:5" ht="14.25" customHeight="1">
      <c r="A914" s="411"/>
      <c r="B914" s="439"/>
      <c r="C914" s="148" t="s">
        <v>1184</v>
      </c>
      <c r="D914" s="81">
        <f>D924+D956+D978</f>
        <v>0</v>
      </c>
      <c r="E914" s="81">
        <f>E924+E956+E978</f>
        <v>0</v>
      </c>
    </row>
    <row r="915" spans="1:5" ht="18" customHeight="1">
      <c r="A915" s="390" t="s">
        <v>159</v>
      </c>
      <c r="B915" s="394" t="s">
        <v>755</v>
      </c>
      <c r="C915" s="38" t="s">
        <v>60</v>
      </c>
      <c r="D915" s="179">
        <f>D916+D917+D918+D923</f>
        <v>324041.03</v>
      </c>
      <c r="E915" s="179">
        <f>E916+E917+E918+E923</f>
        <v>324041.03</v>
      </c>
    </row>
    <row r="916" spans="1:5" ht="15">
      <c r="A916" s="391"/>
      <c r="B916" s="395"/>
      <c r="C916" s="38" t="s">
        <v>9</v>
      </c>
      <c r="D916" s="179">
        <f aca="true" t="shared" si="49" ref="D916:E918">D926+D936</f>
        <v>200</v>
      </c>
      <c r="E916" s="179">
        <f t="shared" si="49"/>
        <v>200</v>
      </c>
    </row>
    <row r="917" spans="1:5" ht="15">
      <c r="A917" s="391"/>
      <c r="B917" s="395"/>
      <c r="C917" s="38" t="s">
        <v>105</v>
      </c>
      <c r="D917" s="179">
        <f t="shared" si="49"/>
        <v>88083.64</v>
      </c>
      <c r="E917" s="179">
        <f t="shared" si="49"/>
        <v>88083.64</v>
      </c>
    </row>
    <row r="918" spans="1:5" ht="15">
      <c r="A918" s="391"/>
      <c r="B918" s="395"/>
      <c r="C918" s="38" t="s">
        <v>10</v>
      </c>
      <c r="D918" s="179">
        <f t="shared" si="49"/>
        <v>235757.39</v>
      </c>
      <c r="E918" s="179">
        <f t="shared" si="49"/>
        <v>235757.39</v>
      </c>
    </row>
    <row r="919" spans="1:5" ht="15">
      <c r="A919" s="391"/>
      <c r="B919" s="395"/>
      <c r="C919" s="38" t="s">
        <v>102</v>
      </c>
      <c r="D919" s="179"/>
      <c r="E919" s="179"/>
    </row>
    <row r="920" spans="1:5" ht="15">
      <c r="A920" s="392"/>
      <c r="B920" s="396"/>
      <c r="C920" s="38" t="s">
        <v>103</v>
      </c>
      <c r="D920" s="179">
        <f aca="true" t="shared" si="50" ref="D920:E924">D930+D940</f>
        <v>324041.03</v>
      </c>
      <c r="E920" s="179">
        <f t="shared" si="50"/>
        <v>324041.03</v>
      </c>
    </row>
    <row r="921" spans="1:5" ht="15">
      <c r="A921" s="392"/>
      <c r="B921" s="396"/>
      <c r="C921" s="38" t="s">
        <v>104</v>
      </c>
      <c r="D921" s="179">
        <f t="shared" si="50"/>
        <v>0</v>
      </c>
      <c r="E921" s="179">
        <f t="shared" si="50"/>
        <v>0</v>
      </c>
    </row>
    <row r="922" spans="1:5" ht="15">
      <c r="A922" s="392"/>
      <c r="B922" s="396"/>
      <c r="C922" s="38" t="s">
        <v>914</v>
      </c>
      <c r="D922" s="179">
        <f t="shared" si="50"/>
        <v>0</v>
      </c>
      <c r="E922" s="179">
        <f t="shared" si="50"/>
        <v>0</v>
      </c>
    </row>
    <row r="923" spans="1:5" ht="15">
      <c r="A923" s="392"/>
      <c r="B923" s="396"/>
      <c r="C923" s="38" t="s">
        <v>113</v>
      </c>
      <c r="D923" s="179">
        <f t="shared" si="50"/>
        <v>0</v>
      </c>
      <c r="E923" s="179">
        <f t="shared" si="50"/>
        <v>0</v>
      </c>
    </row>
    <row r="924" spans="1:5" ht="16.5" customHeight="1">
      <c r="A924" s="393"/>
      <c r="B924" s="397"/>
      <c r="C924" s="38" t="s">
        <v>1184</v>
      </c>
      <c r="D924" s="179">
        <f t="shared" si="50"/>
        <v>0</v>
      </c>
      <c r="E924" s="179">
        <f t="shared" si="50"/>
        <v>0</v>
      </c>
    </row>
    <row r="925" spans="1:5" ht="15.75" customHeight="1">
      <c r="A925" s="440" t="s">
        <v>160</v>
      </c>
      <c r="B925" s="444" t="s">
        <v>595</v>
      </c>
      <c r="C925" s="39" t="s">
        <v>60</v>
      </c>
      <c r="D925" s="68">
        <f>D926+D927+D928+D933</f>
        <v>297441.03</v>
      </c>
      <c r="E925" s="68">
        <f>E926+E927+E928+E933</f>
        <v>297441.03</v>
      </c>
    </row>
    <row r="926" spans="1:5" ht="15">
      <c r="A926" s="441"/>
      <c r="B926" s="445"/>
      <c r="C926" s="39" t="s">
        <v>9</v>
      </c>
      <c r="D926" s="68">
        <v>200</v>
      </c>
      <c r="E926" s="68">
        <v>200</v>
      </c>
    </row>
    <row r="927" spans="1:5" ht="15">
      <c r="A927" s="441"/>
      <c r="B927" s="445"/>
      <c r="C927" s="39" t="s">
        <v>105</v>
      </c>
      <c r="D927" s="68">
        <v>88083.64</v>
      </c>
      <c r="E927" s="68">
        <v>88083.64</v>
      </c>
    </row>
    <row r="928" spans="1:5" ht="15">
      <c r="A928" s="441"/>
      <c r="B928" s="445"/>
      <c r="C928" s="39" t="s">
        <v>10</v>
      </c>
      <c r="D928" s="68">
        <v>209157.39</v>
      </c>
      <c r="E928" s="68">
        <v>209157.39</v>
      </c>
    </row>
    <row r="929" spans="1:5" ht="15">
      <c r="A929" s="441"/>
      <c r="B929" s="445"/>
      <c r="C929" s="39" t="s">
        <v>102</v>
      </c>
      <c r="D929" s="145"/>
      <c r="E929" s="145"/>
    </row>
    <row r="930" spans="1:5" ht="15">
      <c r="A930" s="442"/>
      <c r="B930" s="446"/>
      <c r="C930" s="39" t="s">
        <v>103</v>
      </c>
      <c r="D930" s="34">
        <v>297441.03</v>
      </c>
      <c r="E930" s="34">
        <v>297441.03</v>
      </c>
    </row>
    <row r="931" spans="1:5" ht="15">
      <c r="A931" s="442"/>
      <c r="B931" s="446"/>
      <c r="C931" s="39" t="s">
        <v>104</v>
      </c>
      <c r="D931" s="34">
        <v>0</v>
      </c>
      <c r="E931" s="34">
        <v>0</v>
      </c>
    </row>
    <row r="932" spans="1:5" ht="15">
      <c r="A932" s="442"/>
      <c r="B932" s="446"/>
      <c r="C932" s="39" t="s">
        <v>914</v>
      </c>
      <c r="D932" s="34">
        <v>0</v>
      </c>
      <c r="E932" s="34">
        <v>0</v>
      </c>
    </row>
    <row r="933" spans="1:5" ht="15">
      <c r="A933" s="442"/>
      <c r="B933" s="446"/>
      <c r="C933" s="39" t="s">
        <v>113</v>
      </c>
      <c r="D933" s="34">
        <f>D967</f>
        <v>0</v>
      </c>
      <c r="E933" s="34">
        <f>E967</f>
        <v>0</v>
      </c>
    </row>
    <row r="934" spans="1:5" ht="15.75" customHeight="1">
      <c r="A934" s="443"/>
      <c r="B934" s="447"/>
      <c r="C934" s="39" t="s">
        <v>1184</v>
      </c>
      <c r="D934" s="34">
        <f>D968</f>
        <v>0</v>
      </c>
      <c r="E934" s="34">
        <f>E968</f>
        <v>0</v>
      </c>
    </row>
    <row r="935" spans="1:5" ht="15.75" customHeight="1">
      <c r="A935" s="440" t="s">
        <v>295</v>
      </c>
      <c r="B935" s="444" t="s">
        <v>1191</v>
      </c>
      <c r="C935" s="39" t="s">
        <v>60</v>
      </c>
      <c r="D935" s="68">
        <f>D936+D937+D938+D943</f>
        <v>26600</v>
      </c>
      <c r="E935" s="68">
        <f>E936+E937+E938+E943</f>
        <v>26600</v>
      </c>
    </row>
    <row r="936" spans="1:5" ht="15.75" customHeight="1">
      <c r="A936" s="441"/>
      <c r="B936" s="445"/>
      <c r="C936" s="39" t="s">
        <v>9</v>
      </c>
      <c r="D936" s="68">
        <v>0</v>
      </c>
      <c r="E936" s="68">
        <v>0</v>
      </c>
    </row>
    <row r="937" spans="1:5" ht="15.75" customHeight="1">
      <c r="A937" s="441"/>
      <c r="B937" s="445"/>
      <c r="C937" s="39" t="s">
        <v>105</v>
      </c>
      <c r="D937" s="68">
        <v>0</v>
      </c>
      <c r="E937" s="68">
        <v>0</v>
      </c>
    </row>
    <row r="938" spans="1:5" ht="15.75" customHeight="1">
      <c r="A938" s="441"/>
      <c r="B938" s="445"/>
      <c r="C938" s="39" t="s">
        <v>10</v>
      </c>
      <c r="D938" s="68">
        <v>26600</v>
      </c>
      <c r="E938" s="68">
        <v>26600</v>
      </c>
    </row>
    <row r="939" spans="1:5" ht="15.75" customHeight="1">
      <c r="A939" s="441"/>
      <c r="B939" s="445"/>
      <c r="C939" s="39" t="s">
        <v>102</v>
      </c>
      <c r="D939" s="145"/>
      <c r="E939" s="145"/>
    </row>
    <row r="940" spans="1:5" ht="15.75" customHeight="1">
      <c r="A940" s="442"/>
      <c r="B940" s="446"/>
      <c r="C940" s="39" t="s">
        <v>103</v>
      </c>
      <c r="D940" s="34">
        <v>26600</v>
      </c>
      <c r="E940" s="34">
        <v>26600</v>
      </c>
    </row>
    <row r="941" spans="1:5" ht="15.75" customHeight="1">
      <c r="A941" s="442"/>
      <c r="B941" s="446"/>
      <c r="C941" s="39" t="s">
        <v>104</v>
      </c>
      <c r="D941" s="34">
        <v>0</v>
      </c>
      <c r="E941" s="34">
        <v>0</v>
      </c>
    </row>
    <row r="942" spans="1:5" ht="15.75" customHeight="1">
      <c r="A942" s="442"/>
      <c r="B942" s="446"/>
      <c r="C942" s="39" t="s">
        <v>914</v>
      </c>
      <c r="D942" s="34">
        <v>0</v>
      </c>
      <c r="E942" s="34">
        <v>0</v>
      </c>
    </row>
    <row r="943" spans="1:5" ht="15.75" customHeight="1">
      <c r="A943" s="442"/>
      <c r="B943" s="446"/>
      <c r="C943" s="39" t="s">
        <v>113</v>
      </c>
      <c r="D943" s="34">
        <f>D977</f>
        <v>0</v>
      </c>
      <c r="E943" s="34">
        <f>E977</f>
        <v>0</v>
      </c>
    </row>
    <row r="944" spans="1:5" ht="15.75" customHeight="1">
      <c r="A944" s="443"/>
      <c r="B944" s="447"/>
      <c r="C944" s="39" t="s">
        <v>1184</v>
      </c>
      <c r="D944" s="34">
        <f>D978</f>
        <v>0</v>
      </c>
      <c r="E944" s="34">
        <f>E978</f>
        <v>0</v>
      </c>
    </row>
    <row r="945" spans="1:5" ht="15" customHeight="1">
      <c r="A945" s="390" t="s">
        <v>211</v>
      </c>
      <c r="B945" s="394" t="s">
        <v>161</v>
      </c>
      <c r="C945" s="38" t="s">
        <v>60</v>
      </c>
      <c r="D945" s="179">
        <f>D946+D947+D948+D955</f>
        <v>507</v>
      </c>
      <c r="E945" s="179">
        <f>E946+E947+E948+E955</f>
        <v>507</v>
      </c>
    </row>
    <row r="946" spans="1:5" ht="15" customHeight="1">
      <c r="A946" s="391"/>
      <c r="B946" s="395"/>
      <c r="C946" s="38" t="s">
        <v>9</v>
      </c>
      <c r="D946" s="179">
        <f aca="true" t="shared" si="51" ref="D946:E948">D958</f>
        <v>507</v>
      </c>
      <c r="E946" s="179">
        <f t="shared" si="51"/>
        <v>507</v>
      </c>
    </row>
    <row r="947" spans="1:5" ht="14.25" customHeight="1">
      <c r="A947" s="391"/>
      <c r="B947" s="395"/>
      <c r="C947" s="38" t="s">
        <v>105</v>
      </c>
      <c r="D947" s="179">
        <f t="shared" si="51"/>
        <v>0</v>
      </c>
      <c r="E947" s="179">
        <f t="shared" si="51"/>
        <v>0</v>
      </c>
    </row>
    <row r="948" spans="1:5" ht="16.5" customHeight="1">
      <c r="A948" s="391"/>
      <c r="B948" s="395"/>
      <c r="C948" s="38" t="s">
        <v>10</v>
      </c>
      <c r="D948" s="179">
        <f t="shared" si="51"/>
        <v>0</v>
      </c>
      <c r="E948" s="179">
        <f t="shared" si="51"/>
        <v>0</v>
      </c>
    </row>
    <row r="949" spans="1:5" ht="12" customHeight="1">
      <c r="A949" s="391"/>
      <c r="B949" s="395"/>
      <c r="C949" s="38" t="s">
        <v>102</v>
      </c>
      <c r="D949" s="144"/>
      <c r="E949" s="144"/>
    </row>
    <row r="950" spans="1:5" ht="16.5" customHeight="1">
      <c r="A950" s="392"/>
      <c r="B950" s="396"/>
      <c r="C950" s="38" t="s">
        <v>103</v>
      </c>
      <c r="D950" s="35">
        <f aca="true" t="shared" si="52" ref="D950:E950">D962</f>
        <v>0</v>
      </c>
      <c r="E950" s="35">
        <f t="shared" si="52"/>
        <v>0</v>
      </c>
    </row>
    <row r="951" spans="1:5" ht="15.75" customHeight="1">
      <c r="A951" s="392"/>
      <c r="B951" s="396"/>
      <c r="C951" s="38" t="s">
        <v>1675</v>
      </c>
      <c r="D951" s="35">
        <v>0</v>
      </c>
      <c r="E951" s="353">
        <v>0</v>
      </c>
    </row>
    <row r="952" spans="1:5" ht="15.75" customHeight="1">
      <c r="A952" s="392"/>
      <c r="B952" s="396"/>
      <c r="C952" s="38" t="s">
        <v>914</v>
      </c>
      <c r="D952" s="35">
        <v>267</v>
      </c>
      <c r="E952" s="353">
        <v>267</v>
      </c>
    </row>
    <row r="953" spans="1:5" ht="15.75" customHeight="1">
      <c r="A953" s="392"/>
      <c r="B953" s="396"/>
      <c r="C953" s="38" t="s">
        <v>1676</v>
      </c>
      <c r="D953" s="35">
        <v>0</v>
      </c>
      <c r="E953" s="353">
        <v>0</v>
      </c>
    </row>
    <row r="954" spans="1:5" ht="15.75" customHeight="1">
      <c r="A954" s="392"/>
      <c r="B954" s="396"/>
      <c r="C954" s="38" t="s">
        <v>914</v>
      </c>
      <c r="D954" s="35">
        <v>240</v>
      </c>
      <c r="E954" s="353">
        <v>240</v>
      </c>
    </row>
    <row r="955" spans="1:5" ht="15" customHeight="1">
      <c r="A955" s="392"/>
      <c r="B955" s="396"/>
      <c r="C955" s="38" t="s">
        <v>113</v>
      </c>
      <c r="D955" s="35">
        <f>D967</f>
        <v>0</v>
      </c>
      <c r="E955" s="35">
        <f>E967</f>
        <v>0</v>
      </c>
    </row>
    <row r="956" spans="1:5" ht="12.75" customHeight="1">
      <c r="A956" s="393"/>
      <c r="B956" s="397"/>
      <c r="C956" s="38" t="s">
        <v>1184</v>
      </c>
      <c r="D956" s="35">
        <f>D968</f>
        <v>0</v>
      </c>
      <c r="E956" s="35">
        <f>E968</f>
        <v>0</v>
      </c>
    </row>
    <row r="957" spans="1:5" ht="15">
      <c r="A957" s="440" t="s">
        <v>162</v>
      </c>
      <c r="B957" s="444" t="s">
        <v>163</v>
      </c>
      <c r="C957" s="39" t="s">
        <v>60</v>
      </c>
      <c r="D957" s="68">
        <f>D958+D959+D960</f>
        <v>507</v>
      </c>
      <c r="E957" s="68">
        <f>E958+E959+E960</f>
        <v>507</v>
      </c>
    </row>
    <row r="958" spans="1:5" ht="15">
      <c r="A958" s="441"/>
      <c r="B958" s="445"/>
      <c r="C958" s="39" t="s">
        <v>9</v>
      </c>
      <c r="D958" s="68">
        <v>507</v>
      </c>
      <c r="E958" s="180">
        <v>507</v>
      </c>
    </row>
    <row r="959" spans="1:5" ht="15">
      <c r="A959" s="441"/>
      <c r="B959" s="445"/>
      <c r="C959" s="39" t="s">
        <v>105</v>
      </c>
      <c r="D959" s="68">
        <v>0</v>
      </c>
      <c r="E959" s="180">
        <v>0</v>
      </c>
    </row>
    <row r="960" spans="1:5" ht="15">
      <c r="A960" s="441"/>
      <c r="B960" s="445"/>
      <c r="C960" s="39" t="s">
        <v>10</v>
      </c>
      <c r="D960" s="68">
        <v>0</v>
      </c>
      <c r="E960" s="180">
        <v>0</v>
      </c>
    </row>
    <row r="961" spans="1:5" ht="15">
      <c r="A961" s="441"/>
      <c r="B961" s="445"/>
      <c r="C961" s="39" t="s">
        <v>102</v>
      </c>
      <c r="D961" s="145"/>
      <c r="E961" s="146"/>
    </row>
    <row r="962" spans="1:5" ht="15">
      <c r="A962" s="442"/>
      <c r="B962" s="446"/>
      <c r="C962" s="39" t="s">
        <v>103</v>
      </c>
      <c r="D962" s="34">
        <v>0</v>
      </c>
      <c r="E962" s="260">
        <v>0</v>
      </c>
    </row>
    <row r="963" spans="1:5" ht="15">
      <c r="A963" s="442"/>
      <c r="B963" s="446"/>
      <c r="C963" s="39" t="s">
        <v>1675</v>
      </c>
      <c r="D963" s="34">
        <v>0</v>
      </c>
      <c r="E963" s="260">
        <v>0</v>
      </c>
    </row>
    <row r="964" spans="1:5" ht="15">
      <c r="A964" s="442"/>
      <c r="B964" s="446"/>
      <c r="C964" s="39" t="s">
        <v>914</v>
      </c>
      <c r="D964" s="34">
        <v>267</v>
      </c>
      <c r="E964" s="260">
        <v>267</v>
      </c>
    </row>
    <row r="965" spans="1:5" ht="15">
      <c r="A965" s="442"/>
      <c r="B965" s="446"/>
      <c r="C965" s="39" t="s">
        <v>1676</v>
      </c>
      <c r="D965" s="34">
        <v>0</v>
      </c>
      <c r="E965" s="260">
        <v>0</v>
      </c>
    </row>
    <row r="966" spans="1:5" ht="15">
      <c r="A966" s="442"/>
      <c r="B966" s="446"/>
      <c r="C966" s="39" t="s">
        <v>914</v>
      </c>
      <c r="D966" s="34">
        <v>240</v>
      </c>
      <c r="E966" s="260">
        <v>240</v>
      </c>
    </row>
    <row r="967" spans="1:5" ht="15">
      <c r="A967" s="442"/>
      <c r="B967" s="446"/>
      <c r="C967" s="39" t="s">
        <v>113</v>
      </c>
      <c r="D967" s="34">
        <v>0</v>
      </c>
      <c r="E967" s="260">
        <v>0</v>
      </c>
    </row>
    <row r="968" spans="1:5" ht="18" customHeight="1">
      <c r="A968" s="443"/>
      <c r="B968" s="447"/>
      <c r="C968" s="39" t="s">
        <v>1184</v>
      </c>
      <c r="D968" s="34">
        <v>0</v>
      </c>
      <c r="E968" s="260">
        <v>0</v>
      </c>
    </row>
    <row r="969" spans="1:5" ht="15.75" customHeight="1">
      <c r="A969" s="390" t="s">
        <v>164</v>
      </c>
      <c r="B969" s="394" t="s">
        <v>756</v>
      </c>
      <c r="C969" s="38" t="s">
        <v>60</v>
      </c>
      <c r="D969" s="179">
        <f>D970+D971+D972+D977</f>
        <v>20043.14</v>
      </c>
      <c r="E969" s="179">
        <f>E970+E971+E972+E977</f>
        <v>20043.14</v>
      </c>
    </row>
    <row r="970" spans="1:5" ht="14.25" customHeight="1">
      <c r="A970" s="391"/>
      <c r="B970" s="395"/>
      <c r="C970" s="38" t="s">
        <v>9</v>
      </c>
      <c r="D970" s="179">
        <f aca="true" t="shared" si="53" ref="D970:E972">D980</f>
        <v>1031.12</v>
      </c>
      <c r="E970" s="179">
        <f t="shared" si="53"/>
        <v>1031.12</v>
      </c>
    </row>
    <row r="971" spans="1:5" ht="14.25" customHeight="1">
      <c r="A971" s="391"/>
      <c r="B971" s="395"/>
      <c r="C971" s="38" t="s">
        <v>105</v>
      </c>
      <c r="D971" s="179">
        <f t="shared" si="53"/>
        <v>0</v>
      </c>
      <c r="E971" s="179">
        <f t="shared" si="53"/>
        <v>0</v>
      </c>
    </row>
    <row r="972" spans="1:5" ht="15" customHeight="1">
      <c r="A972" s="391"/>
      <c r="B972" s="395"/>
      <c r="C972" s="38" t="s">
        <v>10</v>
      </c>
      <c r="D972" s="179">
        <f t="shared" si="53"/>
        <v>19012.02</v>
      </c>
      <c r="E972" s="179">
        <f t="shared" si="53"/>
        <v>19012.02</v>
      </c>
    </row>
    <row r="973" spans="1:5" ht="12.75" customHeight="1">
      <c r="A973" s="391"/>
      <c r="B973" s="395"/>
      <c r="C973" s="38" t="s">
        <v>102</v>
      </c>
      <c r="D973" s="144"/>
      <c r="E973" s="144"/>
    </row>
    <row r="974" spans="1:5" ht="16.5" customHeight="1">
      <c r="A974" s="392"/>
      <c r="B974" s="396"/>
      <c r="C974" s="38" t="s">
        <v>103</v>
      </c>
      <c r="D974" s="179">
        <f aca="true" t="shared" si="54" ref="D974:E976">D984</f>
        <v>20043.14</v>
      </c>
      <c r="E974" s="179">
        <f t="shared" si="54"/>
        <v>20043.14</v>
      </c>
    </row>
    <row r="975" spans="1:5" ht="14.25" customHeight="1">
      <c r="A975" s="392"/>
      <c r="B975" s="396"/>
      <c r="C975" s="38" t="s">
        <v>104</v>
      </c>
      <c r="D975" s="179">
        <f t="shared" si="54"/>
        <v>0</v>
      </c>
      <c r="E975" s="179">
        <f t="shared" si="54"/>
        <v>0</v>
      </c>
    </row>
    <row r="976" spans="1:5" ht="14.25" customHeight="1">
      <c r="A976" s="392"/>
      <c r="B976" s="396"/>
      <c r="C976" s="38" t="s">
        <v>914</v>
      </c>
      <c r="D976" s="179">
        <f t="shared" si="54"/>
        <v>0</v>
      </c>
      <c r="E976" s="179">
        <f t="shared" si="54"/>
        <v>0</v>
      </c>
    </row>
    <row r="977" spans="1:5" ht="16.5" customHeight="1">
      <c r="A977" s="392"/>
      <c r="B977" s="396"/>
      <c r="C977" s="38" t="s">
        <v>113</v>
      </c>
      <c r="D977" s="179">
        <f>D987</f>
        <v>0</v>
      </c>
      <c r="E977" s="179">
        <f>E987</f>
        <v>0</v>
      </c>
    </row>
    <row r="978" spans="1:5" ht="13.5" customHeight="1">
      <c r="A978" s="393"/>
      <c r="B978" s="397"/>
      <c r="C978" s="38" t="s">
        <v>1184</v>
      </c>
      <c r="D978" s="179">
        <f>D988</f>
        <v>0</v>
      </c>
      <c r="E978" s="179">
        <f>E988</f>
        <v>0</v>
      </c>
    </row>
    <row r="979" spans="1:5" ht="13.5" customHeight="1">
      <c r="A979" s="440" t="s">
        <v>165</v>
      </c>
      <c r="B979" s="444" t="s">
        <v>166</v>
      </c>
      <c r="C979" s="39" t="s">
        <v>60</v>
      </c>
      <c r="D979" s="68">
        <f>D980+D981+D982</f>
        <v>20043.14</v>
      </c>
      <c r="E979" s="68">
        <f>E980+E981+E982</f>
        <v>20043.14</v>
      </c>
    </row>
    <row r="980" spans="1:5" ht="13.5" customHeight="1">
      <c r="A980" s="441"/>
      <c r="B980" s="445"/>
      <c r="C980" s="39" t="s">
        <v>9</v>
      </c>
      <c r="D980" s="68">
        <v>1031.12</v>
      </c>
      <c r="E980" s="180">
        <v>1031.12</v>
      </c>
    </row>
    <row r="981" spans="1:5" ht="13.5" customHeight="1">
      <c r="A981" s="441"/>
      <c r="B981" s="445"/>
      <c r="C981" s="39" t="s">
        <v>105</v>
      </c>
      <c r="D981" s="68">
        <v>0</v>
      </c>
      <c r="E981" s="180">
        <v>0</v>
      </c>
    </row>
    <row r="982" spans="1:5" ht="14.25" customHeight="1">
      <c r="A982" s="441"/>
      <c r="B982" s="445"/>
      <c r="C982" s="39" t="s">
        <v>10</v>
      </c>
      <c r="D982" s="68">
        <v>19012.02</v>
      </c>
      <c r="E982" s="180">
        <v>19012.02</v>
      </c>
    </row>
    <row r="983" spans="1:5" ht="12.75" customHeight="1">
      <c r="A983" s="441"/>
      <c r="B983" s="445"/>
      <c r="C983" s="39" t="s">
        <v>102</v>
      </c>
      <c r="D983" s="145"/>
      <c r="E983" s="146"/>
    </row>
    <row r="984" spans="1:5" ht="13.5" customHeight="1">
      <c r="A984" s="442"/>
      <c r="B984" s="446"/>
      <c r="C984" s="39" t="s">
        <v>103</v>
      </c>
      <c r="D984" s="34">
        <v>20043.14</v>
      </c>
      <c r="E984" s="260">
        <v>20043.14</v>
      </c>
    </row>
    <row r="985" spans="1:5" ht="12.75" customHeight="1">
      <c r="A985" s="442"/>
      <c r="B985" s="446"/>
      <c r="C985" s="39" t="s">
        <v>104</v>
      </c>
      <c r="D985" s="34">
        <v>0</v>
      </c>
      <c r="E985" s="260">
        <v>0</v>
      </c>
    </row>
    <row r="986" spans="1:5" ht="12.75" customHeight="1">
      <c r="A986" s="442"/>
      <c r="B986" s="446"/>
      <c r="C986" s="39" t="s">
        <v>914</v>
      </c>
      <c r="D986" s="34">
        <v>0</v>
      </c>
      <c r="E986" s="260">
        <v>0</v>
      </c>
    </row>
    <row r="987" spans="1:5" ht="12" customHeight="1">
      <c r="A987" s="442"/>
      <c r="B987" s="446"/>
      <c r="C987" s="39" t="s">
        <v>113</v>
      </c>
      <c r="D987" s="34">
        <v>0</v>
      </c>
      <c r="E987" s="260">
        <v>0</v>
      </c>
    </row>
    <row r="988" spans="1:5" ht="15" customHeight="1">
      <c r="A988" s="443"/>
      <c r="B988" s="447"/>
      <c r="C988" s="39" t="s">
        <v>1184</v>
      </c>
      <c r="D988" s="34">
        <v>0</v>
      </c>
      <c r="E988" s="260">
        <v>0</v>
      </c>
    </row>
    <row r="989" spans="1:5" ht="15">
      <c r="A989" s="384" t="s">
        <v>645</v>
      </c>
      <c r="B989" s="387" t="s">
        <v>757</v>
      </c>
      <c r="C989" s="148" t="s">
        <v>60</v>
      </c>
      <c r="D989" s="177">
        <f>D990+D991+D992+D997</f>
        <v>7379.7</v>
      </c>
      <c r="E989" s="177">
        <f>E990+E991+E992+E997</f>
        <v>6113.83</v>
      </c>
    </row>
    <row r="990" spans="1:5" ht="15">
      <c r="A990" s="385"/>
      <c r="B990" s="388"/>
      <c r="C990" s="148" t="s">
        <v>9</v>
      </c>
      <c r="D990" s="177">
        <f aca="true" t="shared" si="55" ref="D990:E992">D1000+D1030</f>
        <v>3769.58</v>
      </c>
      <c r="E990" s="177">
        <f t="shared" si="55"/>
        <v>3758.7299999999996</v>
      </c>
    </row>
    <row r="991" spans="1:5" ht="15">
      <c r="A991" s="385"/>
      <c r="B991" s="388"/>
      <c r="C991" s="148" t="s">
        <v>105</v>
      </c>
      <c r="D991" s="177">
        <f t="shared" si="55"/>
        <v>0</v>
      </c>
      <c r="E991" s="177">
        <f t="shared" si="55"/>
        <v>0</v>
      </c>
    </row>
    <row r="992" spans="1:5" ht="15">
      <c r="A992" s="385"/>
      <c r="B992" s="388"/>
      <c r="C992" s="148" t="s">
        <v>10</v>
      </c>
      <c r="D992" s="177">
        <f t="shared" si="55"/>
        <v>3610.12</v>
      </c>
      <c r="E992" s="177">
        <f t="shared" si="55"/>
        <v>2355.1</v>
      </c>
    </row>
    <row r="993" spans="1:5" ht="15">
      <c r="A993" s="385"/>
      <c r="B993" s="388"/>
      <c r="C993" s="148" t="s">
        <v>102</v>
      </c>
      <c r="D993" s="138"/>
      <c r="E993" s="138"/>
    </row>
    <row r="994" spans="1:5" ht="15">
      <c r="A994" s="385"/>
      <c r="B994" s="388"/>
      <c r="C994" s="148" t="s">
        <v>103</v>
      </c>
      <c r="D994" s="177">
        <f aca="true" t="shared" si="56" ref="D994:E998">D1004+D1034</f>
        <v>3645.62</v>
      </c>
      <c r="E994" s="177">
        <f t="shared" si="56"/>
        <v>3634.7699999999995</v>
      </c>
    </row>
    <row r="995" spans="1:5" ht="15">
      <c r="A995" s="385"/>
      <c r="B995" s="388"/>
      <c r="C995" s="148" t="s">
        <v>104</v>
      </c>
      <c r="D995" s="177">
        <f t="shared" si="56"/>
        <v>3734.08</v>
      </c>
      <c r="E995" s="177">
        <f t="shared" si="56"/>
        <v>2479.06</v>
      </c>
    </row>
    <row r="996" spans="1:5" ht="15">
      <c r="A996" s="385"/>
      <c r="B996" s="388"/>
      <c r="C996" s="148" t="s">
        <v>914</v>
      </c>
      <c r="D996" s="177">
        <f t="shared" si="56"/>
        <v>0</v>
      </c>
      <c r="E996" s="177">
        <f t="shared" si="56"/>
        <v>0</v>
      </c>
    </row>
    <row r="997" spans="1:5" ht="15">
      <c r="A997" s="385"/>
      <c r="B997" s="388"/>
      <c r="C997" s="148" t="s">
        <v>113</v>
      </c>
      <c r="D997" s="177">
        <f t="shared" si="56"/>
        <v>0</v>
      </c>
      <c r="E997" s="177">
        <f t="shared" si="56"/>
        <v>0</v>
      </c>
    </row>
    <row r="998" spans="1:5" ht="15.75" customHeight="1">
      <c r="A998" s="386"/>
      <c r="B998" s="389"/>
      <c r="C998" s="148" t="s">
        <v>1184</v>
      </c>
      <c r="D998" s="81">
        <f t="shared" si="56"/>
        <v>0</v>
      </c>
      <c r="E998" s="81">
        <f t="shared" si="56"/>
        <v>0</v>
      </c>
    </row>
    <row r="999" spans="1:5" ht="15.75" customHeight="1">
      <c r="A999" s="390" t="s">
        <v>647</v>
      </c>
      <c r="B999" s="394" t="s">
        <v>246</v>
      </c>
      <c r="C999" s="38" t="s">
        <v>60</v>
      </c>
      <c r="D999" s="179">
        <f>D1000+D1001+D1002+D1007</f>
        <v>3645.62</v>
      </c>
      <c r="E999" s="179">
        <f>E1000+E1001+E1002+E1007</f>
        <v>3634.7699999999995</v>
      </c>
    </row>
    <row r="1000" spans="1:5" ht="12.75" customHeight="1">
      <c r="A1000" s="391"/>
      <c r="B1000" s="395"/>
      <c r="C1000" s="38" t="s">
        <v>9</v>
      </c>
      <c r="D1000" s="179">
        <f aca="true" t="shared" si="57" ref="D1000:E1002">D1010+D1020</f>
        <v>3645.62</v>
      </c>
      <c r="E1000" s="179">
        <f t="shared" si="57"/>
        <v>3634.7699999999995</v>
      </c>
    </row>
    <row r="1001" spans="1:5" ht="12.75" customHeight="1">
      <c r="A1001" s="391"/>
      <c r="B1001" s="395"/>
      <c r="C1001" s="38" t="s">
        <v>105</v>
      </c>
      <c r="D1001" s="179">
        <f t="shared" si="57"/>
        <v>0</v>
      </c>
      <c r="E1001" s="179">
        <f t="shared" si="57"/>
        <v>0</v>
      </c>
    </row>
    <row r="1002" spans="1:5" ht="12.75" customHeight="1">
      <c r="A1002" s="391"/>
      <c r="B1002" s="395"/>
      <c r="C1002" s="38" t="s">
        <v>10</v>
      </c>
      <c r="D1002" s="179">
        <f t="shared" si="57"/>
        <v>0</v>
      </c>
      <c r="E1002" s="179">
        <f t="shared" si="57"/>
        <v>0</v>
      </c>
    </row>
    <row r="1003" spans="1:5" ht="13.5" customHeight="1">
      <c r="A1003" s="391"/>
      <c r="B1003" s="395"/>
      <c r="C1003" s="38" t="s">
        <v>102</v>
      </c>
      <c r="D1003" s="179"/>
      <c r="E1003" s="179"/>
    </row>
    <row r="1004" spans="1:5" ht="14.25" customHeight="1">
      <c r="A1004" s="392"/>
      <c r="B1004" s="396"/>
      <c r="C1004" s="38" t="s">
        <v>103</v>
      </c>
      <c r="D1004" s="179">
        <f aca="true" t="shared" si="58" ref="D1004:E1008">D1014+D1024</f>
        <v>3645.62</v>
      </c>
      <c r="E1004" s="179">
        <f t="shared" si="58"/>
        <v>3634.7699999999995</v>
      </c>
    </row>
    <row r="1005" spans="1:5" ht="13.5" customHeight="1">
      <c r="A1005" s="392"/>
      <c r="B1005" s="396"/>
      <c r="C1005" s="38" t="s">
        <v>104</v>
      </c>
      <c r="D1005" s="179">
        <f t="shared" si="58"/>
        <v>0</v>
      </c>
      <c r="E1005" s="179">
        <f t="shared" si="58"/>
        <v>0</v>
      </c>
    </row>
    <row r="1006" spans="1:5" ht="13.5" customHeight="1">
      <c r="A1006" s="392"/>
      <c r="B1006" s="396"/>
      <c r="C1006" s="38" t="s">
        <v>914</v>
      </c>
      <c r="D1006" s="179">
        <f t="shared" si="58"/>
        <v>0</v>
      </c>
      <c r="E1006" s="179">
        <f t="shared" si="58"/>
        <v>0</v>
      </c>
    </row>
    <row r="1007" spans="1:5" ht="13.5" customHeight="1">
      <c r="A1007" s="392"/>
      <c r="B1007" s="396"/>
      <c r="C1007" s="38" t="s">
        <v>113</v>
      </c>
      <c r="D1007" s="179">
        <f t="shared" si="58"/>
        <v>0</v>
      </c>
      <c r="E1007" s="179">
        <f t="shared" si="58"/>
        <v>0</v>
      </c>
    </row>
    <row r="1008" spans="1:5" ht="15.75" customHeight="1">
      <c r="A1008" s="393"/>
      <c r="B1008" s="397"/>
      <c r="C1008" s="38" t="s">
        <v>1184</v>
      </c>
      <c r="D1008" s="179">
        <f t="shared" si="58"/>
        <v>0</v>
      </c>
      <c r="E1008" s="179">
        <f t="shared" si="58"/>
        <v>0</v>
      </c>
    </row>
    <row r="1009" spans="1:5" ht="15">
      <c r="A1009" s="381" t="s">
        <v>537</v>
      </c>
      <c r="B1009" s="381" t="s">
        <v>649</v>
      </c>
      <c r="C1009" s="39" t="s">
        <v>60</v>
      </c>
      <c r="D1009" s="174">
        <f>D1010+D1012+D1011</f>
        <v>1361.37</v>
      </c>
      <c r="E1009" s="173">
        <f>E1010+E1011+E1012</f>
        <v>1361.34</v>
      </c>
    </row>
    <row r="1010" spans="1:5" ht="15">
      <c r="A1010" s="382"/>
      <c r="B1010" s="382"/>
      <c r="C1010" s="39" t="s">
        <v>9</v>
      </c>
      <c r="D1010" s="174">
        <v>1361.37</v>
      </c>
      <c r="E1010" s="173">
        <v>1361.34</v>
      </c>
    </row>
    <row r="1011" spans="1:5" ht="15">
      <c r="A1011" s="382"/>
      <c r="B1011" s="382"/>
      <c r="C1011" s="39" t="s">
        <v>105</v>
      </c>
      <c r="D1011" s="174">
        <v>0</v>
      </c>
      <c r="E1011" s="173">
        <v>0</v>
      </c>
    </row>
    <row r="1012" spans="1:5" ht="15">
      <c r="A1012" s="382"/>
      <c r="B1012" s="382"/>
      <c r="C1012" s="39" t="s">
        <v>10</v>
      </c>
      <c r="D1012" s="174">
        <v>0</v>
      </c>
      <c r="E1012" s="173">
        <v>0</v>
      </c>
    </row>
    <row r="1013" spans="1:5" ht="15">
      <c r="A1013" s="382"/>
      <c r="B1013" s="382"/>
      <c r="C1013" s="39" t="s">
        <v>102</v>
      </c>
      <c r="D1013" s="99"/>
      <c r="E1013" s="100"/>
    </row>
    <row r="1014" spans="1:5" ht="15">
      <c r="A1014" s="382"/>
      <c r="B1014" s="382"/>
      <c r="C1014" s="39" t="s">
        <v>103</v>
      </c>
      <c r="D1014" s="174">
        <v>1361.37</v>
      </c>
      <c r="E1014" s="173">
        <v>1361.34</v>
      </c>
    </row>
    <row r="1015" spans="1:5" ht="15">
      <c r="A1015" s="382"/>
      <c r="B1015" s="382"/>
      <c r="C1015" s="39" t="s">
        <v>104</v>
      </c>
      <c r="D1015" s="174">
        <v>0</v>
      </c>
      <c r="E1015" s="173">
        <v>0</v>
      </c>
    </row>
    <row r="1016" spans="1:5" ht="15">
      <c r="A1016" s="382"/>
      <c r="B1016" s="382"/>
      <c r="C1016" s="39" t="s">
        <v>914</v>
      </c>
      <c r="D1016" s="174">
        <v>0</v>
      </c>
      <c r="E1016" s="173">
        <v>0</v>
      </c>
    </row>
    <row r="1017" spans="1:5" ht="15">
      <c r="A1017" s="382"/>
      <c r="B1017" s="382"/>
      <c r="C1017" s="39" t="s">
        <v>113</v>
      </c>
      <c r="D1017" s="174">
        <v>0</v>
      </c>
      <c r="E1017" s="173">
        <v>0</v>
      </c>
    </row>
    <row r="1018" spans="1:5" ht="15">
      <c r="A1018" s="383"/>
      <c r="B1018" s="383"/>
      <c r="C1018" s="39" t="s">
        <v>1184</v>
      </c>
      <c r="D1018" s="183">
        <v>0</v>
      </c>
      <c r="E1018" s="173">
        <v>0</v>
      </c>
    </row>
    <row r="1019" spans="1:5" ht="15">
      <c r="A1019" s="381" t="s">
        <v>650</v>
      </c>
      <c r="B1019" s="381" t="s">
        <v>651</v>
      </c>
      <c r="C1019" s="39" t="s">
        <v>60</v>
      </c>
      <c r="D1019" s="174">
        <f>D1020+D1022+D1021</f>
        <v>2284.25</v>
      </c>
      <c r="E1019" s="173">
        <f>E1020+E1021+E1022</f>
        <v>2273.43</v>
      </c>
    </row>
    <row r="1020" spans="1:5" ht="15">
      <c r="A1020" s="382"/>
      <c r="B1020" s="382"/>
      <c r="C1020" s="39" t="s">
        <v>9</v>
      </c>
      <c r="D1020" s="174">
        <v>2284.25</v>
      </c>
      <c r="E1020" s="173">
        <v>2273.43</v>
      </c>
    </row>
    <row r="1021" spans="1:5" ht="15">
      <c r="A1021" s="382"/>
      <c r="B1021" s="382"/>
      <c r="C1021" s="39" t="s">
        <v>105</v>
      </c>
      <c r="D1021" s="174">
        <v>0</v>
      </c>
      <c r="E1021" s="173">
        <v>0</v>
      </c>
    </row>
    <row r="1022" spans="1:5" ht="15">
      <c r="A1022" s="382"/>
      <c r="B1022" s="382"/>
      <c r="C1022" s="39" t="s">
        <v>10</v>
      </c>
      <c r="D1022" s="174">
        <v>0</v>
      </c>
      <c r="E1022" s="173">
        <v>0</v>
      </c>
    </row>
    <row r="1023" spans="1:5" ht="15">
      <c r="A1023" s="382"/>
      <c r="B1023" s="382"/>
      <c r="C1023" s="39" t="s">
        <v>102</v>
      </c>
      <c r="D1023" s="99"/>
      <c r="E1023" s="100"/>
    </row>
    <row r="1024" spans="1:5" ht="15">
      <c r="A1024" s="382"/>
      <c r="B1024" s="382"/>
      <c r="C1024" s="39" t="s">
        <v>103</v>
      </c>
      <c r="D1024" s="174">
        <v>2284.25</v>
      </c>
      <c r="E1024" s="173">
        <v>2273.43</v>
      </c>
    </row>
    <row r="1025" spans="1:5" ht="15">
      <c r="A1025" s="382"/>
      <c r="B1025" s="382"/>
      <c r="C1025" s="39" t="s">
        <v>104</v>
      </c>
      <c r="D1025" s="174">
        <v>0</v>
      </c>
      <c r="E1025" s="173">
        <v>0</v>
      </c>
    </row>
    <row r="1026" spans="1:5" ht="15">
      <c r="A1026" s="382"/>
      <c r="B1026" s="382"/>
      <c r="C1026" s="39" t="s">
        <v>914</v>
      </c>
      <c r="D1026" s="174">
        <v>0</v>
      </c>
      <c r="E1026" s="173">
        <v>0</v>
      </c>
    </row>
    <row r="1027" spans="1:5" ht="15">
      <c r="A1027" s="382"/>
      <c r="B1027" s="382"/>
      <c r="C1027" s="39" t="s">
        <v>113</v>
      </c>
      <c r="D1027" s="174">
        <v>0</v>
      </c>
      <c r="E1027" s="173">
        <v>0</v>
      </c>
    </row>
    <row r="1028" spans="1:5" ht="15">
      <c r="A1028" s="383"/>
      <c r="B1028" s="383"/>
      <c r="C1028" s="39" t="s">
        <v>1184</v>
      </c>
      <c r="D1028" s="182">
        <v>0</v>
      </c>
      <c r="E1028" s="182">
        <v>0</v>
      </c>
    </row>
    <row r="1029" spans="1:5" ht="15">
      <c r="A1029" s="390" t="s">
        <v>652</v>
      </c>
      <c r="B1029" s="394" t="s">
        <v>653</v>
      </c>
      <c r="C1029" s="38" t="s">
        <v>60</v>
      </c>
      <c r="D1029" s="179">
        <f>D1030+D1031+D1032+D1037</f>
        <v>3734.08</v>
      </c>
      <c r="E1029" s="179">
        <f>E1030+E1031+E1032+E1037</f>
        <v>2479.06</v>
      </c>
    </row>
    <row r="1030" spans="1:5" ht="15">
      <c r="A1030" s="391"/>
      <c r="B1030" s="395"/>
      <c r="C1030" s="38" t="s">
        <v>9</v>
      </c>
      <c r="D1030" s="179">
        <f aca="true" t="shared" si="59" ref="D1030:E1032">D1040</f>
        <v>123.96</v>
      </c>
      <c r="E1030" s="179">
        <f t="shared" si="59"/>
        <v>123.96</v>
      </c>
    </row>
    <row r="1031" spans="1:5" ht="15">
      <c r="A1031" s="391"/>
      <c r="B1031" s="395"/>
      <c r="C1031" s="38" t="s">
        <v>105</v>
      </c>
      <c r="D1031" s="179">
        <f t="shared" si="59"/>
        <v>0</v>
      </c>
      <c r="E1031" s="179">
        <f t="shared" si="59"/>
        <v>0</v>
      </c>
    </row>
    <row r="1032" spans="1:5" ht="15">
      <c r="A1032" s="391"/>
      <c r="B1032" s="395"/>
      <c r="C1032" s="38" t="s">
        <v>10</v>
      </c>
      <c r="D1032" s="179">
        <f t="shared" si="59"/>
        <v>3610.12</v>
      </c>
      <c r="E1032" s="179">
        <f t="shared" si="59"/>
        <v>2355.1</v>
      </c>
    </row>
    <row r="1033" spans="1:5" ht="15">
      <c r="A1033" s="391"/>
      <c r="B1033" s="395"/>
      <c r="C1033" s="38" t="s">
        <v>102</v>
      </c>
      <c r="D1033" s="144"/>
      <c r="E1033" s="144"/>
    </row>
    <row r="1034" spans="1:5" ht="15">
      <c r="A1034" s="392"/>
      <c r="B1034" s="396"/>
      <c r="C1034" s="38" t="s">
        <v>103</v>
      </c>
      <c r="D1034" s="179">
        <f aca="true" t="shared" si="60" ref="D1034:E1036">D1044</f>
        <v>0</v>
      </c>
      <c r="E1034" s="179">
        <f t="shared" si="60"/>
        <v>0</v>
      </c>
    </row>
    <row r="1035" spans="1:5" ht="15">
      <c r="A1035" s="392"/>
      <c r="B1035" s="396"/>
      <c r="C1035" s="38" t="s">
        <v>104</v>
      </c>
      <c r="D1035" s="179">
        <f t="shared" si="60"/>
        <v>3734.08</v>
      </c>
      <c r="E1035" s="179">
        <f t="shared" si="60"/>
        <v>2479.06</v>
      </c>
    </row>
    <row r="1036" spans="1:5" ht="15">
      <c r="A1036" s="392"/>
      <c r="B1036" s="396"/>
      <c r="C1036" s="38" t="s">
        <v>914</v>
      </c>
      <c r="D1036" s="179">
        <f t="shared" si="60"/>
        <v>0</v>
      </c>
      <c r="E1036" s="179">
        <f t="shared" si="60"/>
        <v>0</v>
      </c>
    </row>
    <row r="1037" spans="1:5" ht="15">
      <c r="A1037" s="392"/>
      <c r="B1037" s="396"/>
      <c r="C1037" s="38" t="s">
        <v>113</v>
      </c>
      <c r="D1037" s="179">
        <f>D1047</f>
        <v>0</v>
      </c>
      <c r="E1037" s="179">
        <f>E1047</f>
        <v>0</v>
      </c>
    </row>
    <row r="1038" spans="1:5" ht="15">
      <c r="A1038" s="393"/>
      <c r="B1038" s="397"/>
      <c r="C1038" s="38" t="s">
        <v>1184</v>
      </c>
      <c r="D1038" s="179">
        <f>D1048</f>
        <v>0</v>
      </c>
      <c r="E1038" s="179">
        <f>E1048</f>
        <v>0</v>
      </c>
    </row>
    <row r="1039" spans="1:5" ht="15">
      <c r="A1039" s="381" t="s">
        <v>540</v>
      </c>
      <c r="B1039" s="381" t="s">
        <v>654</v>
      </c>
      <c r="C1039" s="39" t="s">
        <v>60</v>
      </c>
      <c r="D1039" s="174">
        <f>D1040+D1042+D1041</f>
        <v>3734.08</v>
      </c>
      <c r="E1039" s="173">
        <f>E1040+E1041+E1042</f>
        <v>2479.06</v>
      </c>
    </row>
    <row r="1040" spans="1:5" ht="15">
      <c r="A1040" s="382"/>
      <c r="B1040" s="382"/>
      <c r="C1040" s="39" t="s">
        <v>9</v>
      </c>
      <c r="D1040" s="174">
        <v>123.96</v>
      </c>
      <c r="E1040" s="173">
        <v>123.96</v>
      </c>
    </row>
    <row r="1041" spans="1:5" ht="15">
      <c r="A1041" s="382"/>
      <c r="B1041" s="382"/>
      <c r="C1041" s="39" t="s">
        <v>105</v>
      </c>
      <c r="D1041" s="174">
        <v>0</v>
      </c>
      <c r="E1041" s="173">
        <v>0</v>
      </c>
    </row>
    <row r="1042" spans="1:5" ht="15">
      <c r="A1042" s="382"/>
      <c r="B1042" s="382"/>
      <c r="C1042" s="39" t="s">
        <v>10</v>
      </c>
      <c r="D1042" s="174">
        <v>3610.12</v>
      </c>
      <c r="E1042" s="173">
        <v>2355.1</v>
      </c>
    </row>
    <row r="1043" spans="1:5" ht="15">
      <c r="A1043" s="382"/>
      <c r="B1043" s="382"/>
      <c r="C1043" s="39" t="s">
        <v>102</v>
      </c>
      <c r="D1043" s="99"/>
      <c r="E1043" s="100"/>
    </row>
    <row r="1044" spans="1:5" ht="15">
      <c r="A1044" s="382"/>
      <c r="B1044" s="382"/>
      <c r="C1044" s="39" t="s">
        <v>103</v>
      </c>
      <c r="D1044" s="174">
        <v>0</v>
      </c>
      <c r="E1044" s="173">
        <v>0</v>
      </c>
    </row>
    <row r="1045" spans="1:5" ht="15">
      <c r="A1045" s="382"/>
      <c r="B1045" s="382"/>
      <c r="C1045" s="39" t="s">
        <v>104</v>
      </c>
      <c r="D1045" s="174">
        <v>3734.08</v>
      </c>
      <c r="E1045" s="173">
        <v>2479.06</v>
      </c>
    </row>
    <row r="1046" spans="1:5" ht="15">
      <c r="A1046" s="382"/>
      <c r="B1046" s="382"/>
      <c r="C1046" s="39" t="s">
        <v>914</v>
      </c>
      <c r="D1046" s="174">
        <v>0</v>
      </c>
      <c r="E1046" s="173">
        <v>0</v>
      </c>
    </row>
    <row r="1047" spans="1:5" ht="15">
      <c r="A1047" s="382"/>
      <c r="B1047" s="382"/>
      <c r="C1047" s="39" t="s">
        <v>113</v>
      </c>
      <c r="D1047" s="174">
        <v>0</v>
      </c>
      <c r="E1047" s="173">
        <v>0</v>
      </c>
    </row>
    <row r="1048" spans="1:5" ht="15">
      <c r="A1048" s="383"/>
      <c r="B1048" s="383"/>
      <c r="C1048" s="39" t="s">
        <v>1184</v>
      </c>
      <c r="D1048" s="183">
        <v>0</v>
      </c>
      <c r="E1048" s="173">
        <v>0</v>
      </c>
    </row>
    <row r="1049" spans="1:6" ht="15">
      <c r="A1049" s="384" t="s">
        <v>655</v>
      </c>
      <c r="B1049" s="387" t="s">
        <v>758</v>
      </c>
      <c r="C1049" s="148" t="s">
        <v>60</v>
      </c>
      <c r="D1049" s="177">
        <f>D1050+D1051+D1052+D1057</f>
        <v>34501.380000000005</v>
      </c>
      <c r="E1049" s="177">
        <f>E1050+E1051+E1052+E1057</f>
        <v>34468.40000000001</v>
      </c>
      <c r="F1049" s="36"/>
    </row>
    <row r="1050" spans="1:5" ht="15">
      <c r="A1050" s="385"/>
      <c r="B1050" s="388"/>
      <c r="C1050" s="148" t="s">
        <v>9</v>
      </c>
      <c r="D1050" s="177">
        <f aca="true" t="shared" si="61" ref="D1050:E1052">D1060+D1120</f>
        <v>23048.970000000005</v>
      </c>
      <c r="E1050" s="177">
        <f t="shared" si="61"/>
        <v>23015.99</v>
      </c>
    </row>
    <row r="1051" spans="1:5" ht="15">
      <c r="A1051" s="385"/>
      <c r="B1051" s="388"/>
      <c r="C1051" s="148" t="s">
        <v>105</v>
      </c>
      <c r="D1051" s="177">
        <f t="shared" si="61"/>
        <v>0</v>
      </c>
      <c r="E1051" s="177">
        <f t="shared" si="61"/>
        <v>0</v>
      </c>
    </row>
    <row r="1052" spans="1:5" ht="15">
      <c r="A1052" s="385"/>
      <c r="B1052" s="388"/>
      <c r="C1052" s="148" t="s">
        <v>10</v>
      </c>
      <c r="D1052" s="177">
        <f t="shared" si="61"/>
        <v>10471.11</v>
      </c>
      <c r="E1052" s="177">
        <f t="shared" si="61"/>
        <v>10471.11</v>
      </c>
    </row>
    <row r="1053" spans="1:5" ht="15">
      <c r="A1053" s="385"/>
      <c r="B1053" s="388"/>
      <c r="C1053" s="148" t="s">
        <v>102</v>
      </c>
      <c r="D1053" s="177"/>
      <c r="E1053" s="138"/>
    </row>
    <row r="1054" spans="1:5" ht="15">
      <c r="A1054" s="385"/>
      <c r="B1054" s="388"/>
      <c r="C1054" s="148" t="s">
        <v>103</v>
      </c>
      <c r="D1054" s="177">
        <f aca="true" t="shared" si="62" ref="D1054:E1054">D1064+D1124</f>
        <v>16757.29</v>
      </c>
      <c r="E1054" s="177">
        <f t="shared" si="62"/>
        <v>16754.25</v>
      </c>
    </row>
    <row r="1055" spans="1:5" ht="15">
      <c r="A1055" s="385"/>
      <c r="B1055" s="388"/>
      <c r="C1055" s="148" t="s">
        <v>104</v>
      </c>
      <c r="D1055" s="177">
        <f aca="true" t="shared" si="63" ref="D1055">D1065+D1125</f>
        <v>0</v>
      </c>
      <c r="E1055" s="177">
        <f aca="true" t="shared" si="64" ref="E1055:E1058">E1065+E1125</f>
        <v>0</v>
      </c>
    </row>
    <row r="1056" spans="1:5" ht="15">
      <c r="A1056" s="385"/>
      <c r="B1056" s="388"/>
      <c r="C1056" s="148" t="s">
        <v>914</v>
      </c>
      <c r="D1056" s="177">
        <f aca="true" t="shared" si="65" ref="D1056">D1066+D1126</f>
        <v>16762.79</v>
      </c>
      <c r="E1056" s="177">
        <f t="shared" si="64"/>
        <v>16732.85</v>
      </c>
    </row>
    <row r="1057" spans="1:5" ht="15">
      <c r="A1057" s="385"/>
      <c r="B1057" s="388"/>
      <c r="C1057" s="148" t="s">
        <v>113</v>
      </c>
      <c r="D1057" s="177">
        <f aca="true" t="shared" si="66" ref="D1057">D1067+D1127</f>
        <v>981.3</v>
      </c>
      <c r="E1057" s="177">
        <f t="shared" si="64"/>
        <v>981.3</v>
      </c>
    </row>
    <row r="1058" spans="1:5" ht="15.75" customHeight="1">
      <c r="A1058" s="386"/>
      <c r="B1058" s="389"/>
      <c r="C1058" s="148" t="s">
        <v>1184</v>
      </c>
      <c r="D1058" s="81">
        <f aca="true" t="shared" si="67" ref="D1058">D1068+D1128</f>
        <v>0</v>
      </c>
      <c r="E1058" s="81">
        <f t="shared" si="64"/>
        <v>0</v>
      </c>
    </row>
    <row r="1059" spans="1:5" ht="15" customHeight="1">
      <c r="A1059" s="390" t="s">
        <v>658</v>
      </c>
      <c r="B1059" s="394" t="s">
        <v>262</v>
      </c>
      <c r="C1059" s="38" t="s">
        <v>60</v>
      </c>
      <c r="D1059" s="179">
        <f>D1060+D1061+D1062+D1067</f>
        <v>32274.930000000004</v>
      </c>
      <c r="E1059" s="179">
        <f>E1060+E1061+E1062+E1067</f>
        <v>32244.99</v>
      </c>
    </row>
    <row r="1060" spans="1:5" ht="12" customHeight="1">
      <c r="A1060" s="391"/>
      <c r="B1060" s="395"/>
      <c r="C1060" s="38" t="s">
        <v>9</v>
      </c>
      <c r="D1060" s="179">
        <f aca="true" t="shared" si="68" ref="D1060:E1062">D1070+D1080+D1090+D1100+D1110</f>
        <v>20822.520000000004</v>
      </c>
      <c r="E1060" s="179">
        <f t="shared" si="68"/>
        <v>20792.58</v>
      </c>
    </row>
    <row r="1061" spans="1:5" ht="12" customHeight="1">
      <c r="A1061" s="391"/>
      <c r="B1061" s="395"/>
      <c r="C1061" s="38" t="s">
        <v>105</v>
      </c>
      <c r="D1061" s="179">
        <f t="shared" si="68"/>
        <v>0</v>
      </c>
      <c r="E1061" s="179">
        <f t="shared" si="68"/>
        <v>0</v>
      </c>
    </row>
    <row r="1062" spans="1:5" ht="12.75" customHeight="1">
      <c r="A1062" s="391"/>
      <c r="B1062" s="395"/>
      <c r="C1062" s="38" t="s">
        <v>10</v>
      </c>
      <c r="D1062" s="179">
        <f t="shared" si="68"/>
        <v>10471.11</v>
      </c>
      <c r="E1062" s="179">
        <f t="shared" si="68"/>
        <v>10471.11</v>
      </c>
    </row>
    <row r="1063" spans="1:5" ht="11.25" customHeight="1">
      <c r="A1063" s="391"/>
      <c r="B1063" s="395"/>
      <c r="C1063" s="38" t="s">
        <v>102</v>
      </c>
      <c r="D1063" s="179"/>
      <c r="E1063" s="144"/>
    </row>
    <row r="1064" spans="1:5" ht="13.5" customHeight="1">
      <c r="A1064" s="392"/>
      <c r="B1064" s="396"/>
      <c r="C1064" s="38" t="s">
        <v>103</v>
      </c>
      <c r="D1064" s="179">
        <f aca="true" t="shared" si="69" ref="D1064:E1064">D1074+D1084+D1094+D1104+D1114</f>
        <v>14530.84</v>
      </c>
      <c r="E1064" s="179">
        <f t="shared" si="69"/>
        <v>14530.84</v>
      </c>
    </row>
    <row r="1065" spans="1:5" ht="12.75" customHeight="1">
      <c r="A1065" s="392"/>
      <c r="B1065" s="396"/>
      <c r="C1065" s="38" t="s">
        <v>104</v>
      </c>
      <c r="D1065" s="179">
        <f aca="true" t="shared" si="70" ref="D1065">D1075+D1085+D1095+D1105+D1115</f>
        <v>0</v>
      </c>
      <c r="E1065" s="179">
        <f>E1075+E1085+E1095+E1105</f>
        <v>0</v>
      </c>
    </row>
    <row r="1066" spans="1:5" ht="12.75" customHeight="1">
      <c r="A1066" s="392"/>
      <c r="B1066" s="396"/>
      <c r="C1066" s="38" t="s">
        <v>914</v>
      </c>
      <c r="D1066" s="179">
        <f aca="true" t="shared" si="71" ref="D1066">D1076+D1086+D1096+D1106+D1116</f>
        <v>16762.79</v>
      </c>
      <c r="E1066" s="179">
        <f>E1076+E1086+E1096+E1106+E1116</f>
        <v>16732.85</v>
      </c>
    </row>
    <row r="1067" spans="1:5" ht="12.75" customHeight="1">
      <c r="A1067" s="392"/>
      <c r="B1067" s="396"/>
      <c r="C1067" s="38" t="s">
        <v>113</v>
      </c>
      <c r="D1067" s="179">
        <f aca="true" t="shared" si="72" ref="D1067">D1077+D1087+D1097+D1107+D1117</f>
        <v>981.3</v>
      </c>
      <c r="E1067" s="179">
        <f>E1077+E1087+E1097+E1107</f>
        <v>981.3</v>
      </c>
    </row>
    <row r="1068" spans="1:5" ht="15.75" customHeight="1">
      <c r="A1068" s="393"/>
      <c r="B1068" s="397"/>
      <c r="C1068" s="38" t="s">
        <v>1184</v>
      </c>
      <c r="D1068" s="179">
        <f aca="true" t="shared" si="73" ref="D1068">D1078+D1088+D1098+D1108+D1118</f>
        <v>0</v>
      </c>
      <c r="E1068" s="179">
        <f>E1078+E1088+E1098+E1108</f>
        <v>0</v>
      </c>
    </row>
    <row r="1069" spans="1:5" ht="15">
      <c r="A1069" s="381" t="s">
        <v>659</v>
      </c>
      <c r="B1069" s="381" t="s">
        <v>660</v>
      </c>
      <c r="C1069" s="39" t="s">
        <v>60</v>
      </c>
      <c r="D1069" s="174">
        <f>D1070+D1071+D1072+D1077</f>
        <v>13123.22</v>
      </c>
      <c r="E1069" s="174">
        <f>E1070+E1071+E1072+E1077</f>
        <v>13093.28</v>
      </c>
    </row>
    <row r="1070" spans="1:5" ht="15">
      <c r="A1070" s="382"/>
      <c r="B1070" s="382"/>
      <c r="C1070" s="39" t="s">
        <v>9</v>
      </c>
      <c r="D1070" s="174">
        <v>13123.22</v>
      </c>
      <c r="E1070" s="173">
        <v>13093.28</v>
      </c>
    </row>
    <row r="1071" spans="1:5" ht="15">
      <c r="A1071" s="382"/>
      <c r="B1071" s="382"/>
      <c r="C1071" s="39" t="s">
        <v>105</v>
      </c>
      <c r="D1071" s="174">
        <v>0</v>
      </c>
      <c r="E1071" s="173">
        <v>0</v>
      </c>
    </row>
    <row r="1072" spans="1:5" ht="15">
      <c r="A1072" s="382"/>
      <c r="B1072" s="382"/>
      <c r="C1072" s="39" t="s">
        <v>10</v>
      </c>
      <c r="D1072" s="174">
        <v>0</v>
      </c>
      <c r="E1072" s="173">
        <v>0</v>
      </c>
    </row>
    <row r="1073" spans="1:5" ht="15">
      <c r="A1073" s="382"/>
      <c r="B1073" s="382"/>
      <c r="C1073" s="39" t="s">
        <v>102</v>
      </c>
      <c r="D1073" s="99"/>
      <c r="E1073" s="100"/>
    </row>
    <row r="1074" spans="1:5" ht="15">
      <c r="A1074" s="382"/>
      <c r="B1074" s="382"/>
      <c r="C1074" s="39" t="s">
        <v>103</v>
      </c>
      <c r="D1074" s="174">
        <v>0</v>
      </c>
      <c r="E1074" s="173">
        <v>0</v>
      </c>
    </row>
    <row r="1075" spans="1:5" ht="15">
      <c r="A1075" s="382"/>
      <c r="B1075" s="382"/>
      <c r="C1075" s="39" t="s">
        <v>104</v>
      </c>
      <c r="D1075" s="174">
        <v>0</v>
      </c>
      <c r="E1075" s="173">
        <v>0</v>
      </c>
    </row>
    <row r="1076" spans="1:5" ht="15">
      <c r="A1076" s="382"/>
      <c r="B1076" s="382"/>
      <c r="C1076" s="39" t="s">
        <v>914</v>
      </c>
      <c r="D1076" s="174">
        <v>13123.22</v>
      </c>
      <c r="E1076" s="173">
        <v>13093.28</v>
      </c>
    </row>
    <row r="1077" spans="1:5" ht="15">
      <c r="A1077" s="382"/>
      <c r="B1077" s="382"/>
      <c r="C1077" s="39" t="s">
        <v>113</v>
      </c>
      <c r="D1077" s="174">
        <v>0</v>
      </c>
      <c r="E1077" s="173">
        <v>0</v>
      </c>
    </row>
    <row r="1078" spans="1:5" ht="15">
      <c r="A1078" s="383"/>
      <c r="B1078" s="383"/>
      <c r="C1078" s="39" t="s">
        <v>1184</v>
      </c>
      <c r="D1078" s="182">
        <v>0</v>
      </c>
      <c r="E1078" s="182">
        <v>0</v>
      </c>
    </row>
    <row r="1079" spans="1:5" ht="15">
      <c r="A1079" s="381" t="s">
        <v>661</v>
      </c>
      <c r="B1079" s="381" t="s">
        <v>759</v>
      </c>
      <c r="C1079" s="39" t="s">
        <v>60</v>
      </c>
      <c r="D1079" s="174">
        <f>D1080+D1081+D1082+D1087</f>
        <v>2230.65</v>
      </c>
      <c r="E1079" s="174">
        <f>E1080+E1081+E1082+E1087</f>
        <v>2230.65</v>
      </c>
    </row>
    <row r="1080" spans="1:5" ht="15">
      <c r="A1080" s="382"/>
      <c r="B1080" s="382"/>
      <c r="C1080" s="39" t="s">
        <v>9</v>
      </c>
      <c r="D1080" s="174">
        <v>2230.65</v>
      </c>
      <c r="E1080" s="173">
        <v>2230.65</v>
      </c>
    </row>
    <row r="1081" spans="1:5" ht="15">
      <c r="A1081" s="382"/>
      <c r="B1081" s="382"/>
      <c r="C1081" s="39" t="s">
        <v>105</v>
      </c>
      <c r="D1081" s="174">
        <v>0</v>
      </c>
      <c r="E1081" s="173">
        <v>0</v>
      </c>
    </row>
    <row r="1082" spans="1:5" ht="15">
      <c r="A1082" s="382"/>
      <c r="B1082" s="382"/>
      <c r="C1082" s="39" t="s">
        <v>10</v>
      </c>
      <c r="D1082" s="174">
        <v>0</v>
      </c>
      <c r="E1082" s="173">
        <v>0</v>
      </c>
    </row>
    <row r="1083" spans="1:5" ht="15">
      <c r="A1083" s="382"/>
      <c r="B1083" s="382"/>
      <c r="C1083" s="39" t="s">
        <v>102</v>
      </c>
      <c r="D1083" s="99"/>
      <c r="E1083" s="100"/>
    </row>
    <row r="1084" spans="1:5" ht="15">
      <c r="A1084" s="382"/>
      <c r="B1084" s="382"/>
      <c r="C1084" s="39" t="s">
        <v>103</v>
      </c>
      <c r="D1084" s="174">
        <v>0</v>
      </c>
      <c r="E1084" s="173">
        <v>0</v>
      </c>
    </row>
    <row r="1085" spans="1:5" ht="15">
      <c r="A1085" s="382"/>
      <c r="B1085" s="382"/>
      <c r="C1085" s="39" t="s">
        <v>104</v>
      </c>
      <c r="D1085" s="174">
        <v>0</v>
      </c>
      <c r="E1085" s="173">
        <v>0</v>
      </c>
    </row>
    <row r="1086" spans="1:5" ht="15">
      <c r="A1086" s="382"/>
      <c r="B1086" s="382"/>
      <c r="C1086" s="39" t="s">
        <v>914</v>
      </c>
      <c r="D1086" s="174">
        <v>2230.65</v>
      </c>
      <c r="E1086" s="173">
        <v>2230.65</v>
      </c>
    </row>
    <row r="1087" spans="1:5" ht="15">
      <c r="A1087" s="382"/>
      <c r="B1087" s="382"/>
      <c r="C1087" s="39" t="s">
        <v>113</v>
      </c>
      <c r="D1087" s="174">
        <v>0</v>
      </c>
      <c r="E1087" s="173">
        <v>0</v>
      </c>
    </row>
    <row r="1088" spans="1:5" ht="15">
      <c r="A1088" s="383"/>
      <c r="B1088" s="383"/>
      <c r="C1088" s="39" t="s">
        <v>1184</v>
      </c>
      <c r="D1088" s="182">
        <v>0</v>
      </c>
      <c r="E1088" s="182">
        <v>0</v>
      </c>
    </row>
    <row r="1089" spans="1:5" ht="15">
      <c r="A1089" s="381" t="s">
        <v>663</v>
      </c>
      <c r="B1089" s="381" t="s">
        <v>664</v>
      </c>
      <c r="C1089" s="39" t="s">
        <v>60</v>
      </c>
      <c r="D1089" s="174">
        <f>D1090+D1091+D1092+D1097</f>
        <v>1408.92</v>
      </c>
      <c r="E1089" s="174">
        <f>E1090+E1091+E1092+E1097</f>
        <v>1408.92</v>
      </c>
    </row>
    <row r="1090" spans="1:5" ht="15">
      <c r="A1090" s="382"/>
      <c r="B1090" s="382"/>
      <c r="C1090" s="39" t="s">
        <v>9</v>
      </c>
      <c r="D1090" s="174">
        <v>1408.92</v>
      </c>
      <c r="E1090" s="173">
        <v>1408.92</v>
      </c>
    </row>
    <row r="1091" spans="1:5" ht="15">
      <c r="A1091" s="382"/>
      <c r="B1091" s="382"/>
      <c r="C1091" s="39" t="s">
        <v>105</v>
      </c>
      <c r="D1091" s="174">
        <v>0</v>
      </c>
      <c r="E1091" s="173">
        <v>0</v>
      </c>
    </row>
    <row r="1092" spans="1:5" ht="15">
      <c r="A1092" s="382"/>
      <c r="B1092" s="382"/>
      <c r="C1092" s="39" t="s">
        <v>10</v>
      </c>
      <c r="D1092" s="174">
        <v>0</v>
      </c>
      <c r="E1092" s="173">
        <v>0</v>
      </c>
    </row>
    <row r="1093" spans="1:5" ht="15">
      <c r="A1093" s="382"/>
      <c r="B1093" s="382"/>
      <c r="C1093" s="39" t="s">
        <v>102</v>
      </c>
      <c r="D1093" s="99"/>
      <c r="E1093" s="100"/>
    </row>
    <row r="1094" spans="1:5" ht="15">
      <c r="A1094" s="382"/>
      <c r="B1094" s="382"/>
      <c r="C1094" s="39" t="s">
        <v>103</v>
      </c>
      <c r="D1094" s="174">
        <v>0</v>
      </c>
      <c r="E1094" s="173">
        <v>0</v>
      </c>
    </row>
    <row r="1095" spans="1:5" ht="15">
      <c r="A1095" s="382"/>
      <c r="B1095" s="382"/>
      <c r="C1095" s="39" t="s">
        <v>104</v>
      </c>
      <c r="D1095" s="174">
        <v>0</v>
      </c>
      <c r="E1095" s="173">
        <v>0</v>
      </c>
    </row>
    <row r="1096" spans="1:5" ht="15">
      <c r="A1096" s="382"/>
      <c r="B1096" s="382"/>
      <c r="C1096" s="39" t="s">
        <v>914</v>
      </c>
      <c r="D1096" s="174">
        <v>1408.92</v>
      </c>
      <c r="E1096" s="173">
        <v>1408.92</v>
      </c>
    </row>
    <row r="1097" spans="1:5" ht="15">
      <c r="A1097" s="382"/>
      <c r="B1097" s="382"/>
      <c r="C1097" s="39" t="s">
        <v>113</v>
      </c>
      <c r="D1097" s="174">
        <v>0</v>
      </c>
      <c r="E1097" s="173">
        <v>0</v>
      </c>
    </row>
    <row r="1098" spans="1:5" ht="15">
      <c r="A1098" s="383"/>
      <c r="B1098" s="383"/>
      <c r="C1098" s="39" t="s">
        <v>1184</v>
      </c>
      <c r="D1098" s="182">
        <v>0</v>
      </c>
      <c r="E1098" s="182">
        <v>0</v>
      </c>
    </row>
    <row r="1099" spans="1:5" ht="15">
      <c r="A1099" s="381" t="s">
        <v>665</v>
      </c>
      <c r="B1099" s="381" t="s">
        <v>1189</v>
      </c>
      <c r="C1099" s="39" t="s">
        <v>60</v>
      </c>
      <c r="D1099" s="174">
        <f>D1100+D1101+D1102+D1107</f>
        <v>9509.67</v>
      </c>
      <c r="E1099" s="174">
        <f>E1100+E1101+E1102+E1107</f>
        <v>9509.67</v>
      </c>
    </row>
    <row r="1100" spans="1:5" ht="15">
      <c r="A1100" s="382"/>
      <c r="B1100" s="382"/>
      <c r="C1100" s="39" t="s">
        <v>9</v>
      </c>
      <c r="D1100" s="174">
        <v>3773.9</v>
      </c>
      <c r="E1100" s="173">
        <v>3773.9</v>
      </c>
    </row>
    <row r="1101" spans="1:5" ht="15">
      <c r="A1101" s="382"/>
      <c r="B1101" s="382"/>
      <c r="C1101" s="39" t="s">
        <v>105</v>
      </c>
      <c r="D1101" s="174">
        <v>0</v>
      </c>
      <c r="E1101" s="173">
        <v>0</v>
      </c>
    </row>
    <row r="1102" spans="1:5" ht="15">
      <c r="A1102" s="382"/>
      <c r="B1102" s="382"/>
      <c r="C1102" s="39" t="s">
        <v>10</v>
      </c>
      <c r="D1102" s="174">
        <v>4754.47</v>
      </c>
      <c r="E1102" s="173">
        <v>4754.47</v>
      </c>
    </row>
    <row r="1103" spans="1:5" ht="15">
      <c r="A1103" s="382"/>
      <c r="B1103" s="382"/>
      <c r="C1103" s="39" t="s">
        <v>102</v>
      </c>
      <c r="D1103" s="99"/>
      <c r="E1103" s="100"/>
    </row>
    <row r="1104" spans="1:5" ht="15">
      <c r="A1104" s="382"/>
      <c r="B1104" s="382"/>
      <c r="C1104" s="39" t="s">
        <v>103</v>
      </c>
      <c r="D1104" s="174">
        <v>8528.37</v>
      </c>
      <c r="E1104" s="173">
        <v>8528.37</v>
      </c>
    </row>
    <row r="1105" spans="1:5" ht="15">
      <c r="A1105" s="382"/>
      <c r="B1105" s="382"/>
      <c r="C1105" s="39" t="s">
        <v>104</v>
      </c>
      <c r="D1105" s="174">
        <v>0</v>
      </c>
      <c r="E1105" s="173">
        <v>0</v>
      </c>
    </row>
    <row r="1106" spans="1:5" ht="15">
      <c r="A1106" s="382"/>
      <c r="B1106" s="382"/>
      <c r="C1106" s="39" t="s">
        <v>914</v>
      </c>
      <c r="D1106" s="174">
        <v>0</v>
      </c>
      <c r="E1106" s="173">
        <v>0</v>
      </c>
    </row>
    <row r="1107" spans="1:5" ht="15">
      <c r="A1107" s="382"/>
      <c r="B1107" s="382"/>
      <c r="C1107" s="39" t="s">
        <v>113</v>
      </c>
      <c r="D1107" s="174">
        <v>981.3</v>
      </c>
      <c r="E1107" s="173">
        <v>981.3</v>
      </c>
    </row>
    <row r="1108" spans="1:5" ht="15">
      <c r="A1108" s="383"/>
      <c r="B1108" s="383"/>
      <c r="C1108" s="39" t="s">
        <v>1184</v>
      </c>
      <c r="D1108" s="182">
        <v>0</v>
      </c>
      <c r="E1108" s="182">
        <v>0</v>
      </c>
    </row>
    <row r="1109" spans="1:5" ht="15">
      <c r="A1109" s="381" t="s">
        <v>1171</v>
      </c>
      <c r="B1109" s="381" t="s">
        <v>1172</v>
      </c>
      <c r="C1109" s="39" t="s">
        <v>60</v>
      </c>
      <c r="D1109" s="174">
        <f>D1110+D1111+D1112+D1117</f>
        <v>6002.47</v>
      </c>
      <c r="E1109" s="174">
        <f>E1110+E1111+E1112+E1117</f>
        <v>6002.47</v>
      </c>
    </row>
    <row r="1110" spans="1:5" ht="15">
      <c r="A1110" s="382"/>
      <c r="B1110" s="382"/>
      <c r="C1110" s="39" t="s">
        <v>9</v>
      </c>
      <c r="D1110" s="174">
        <v>285.83</v>
      </c>
      <c r="E1110" s="173">
        <v>285.83</v>
      </c>
    </row>
    <row r="1111" spans="1:5" ht="15">
      <c r="A1111" s="382"/>
      <c r="B1111" s="382"/>
      <c r="C1111" s="39" t="s">
        <v>105</v>
      </c>
      <c r="D1111" s="174">
        <v>0</v>
      </c>
      <c r="E1111" s="173">
        <v>0</v>
      </c>
    </row>
    <row r="1112" spans="1:5" ht="15">
      <c r="A1112" s="382"/>
      <c r="B1112" s="382"/>
      <c r="C1112" s="39" t="s">
        <v>10</v>
      </c>
      <c r="D1112" s="174">
        <v>5716.64</v>
      </c>
      <c r="E1112" s="173">
        <v>5716.64</v>
      </c>
    </row>
    <row r="1113" spans="1:5" ht="15">
      <c r="A1113" s="382"/>
      <c r="B1113" s="382"/>
      <c r="C1113" s="39" t="s">
        <v>102</v>
      </c>
      <c r="D1113" s="99"/>
      <c r="E1113" s="147"/>
    </row>
    <row r="1114" spans="1:5" ht="15">
      <c r="A1114" s="382"/>
      <c r="B1114" s="382"/>
      <c r="C1114" s="39" t="s">
        <v>103</v>
      </c>
      <c r="D1114" s="174">
        <v>6002.47</v>
      </c>
      <c r="E1114" s="173">
        <v>6002.47</v>
      </c>
    </row>
    <row r="1115" spans="1:5" ht="15">
      <c r="A1115" s="382"/>
      <c r="B1115" s="382"/>
      <c r="C1115" s="39" t="s">
        <v>104</v>
      </c>
      <c r="D1115" s="174">
        <v>0</v>
      </c>
      <c r="E1115" s="173">
        <v>0</v>
      </c>
    </row>
    <row r="1116" spans="1:5" ht="15">
      <c r="A1116" s="382"/>
      <c r="B1116" s="382"/>
      <c r="C1116" s="39" t="s">
        <v>914</v>
      </c>
      <c r="D1116" s="174">
        <v>0</v>
      </c>
      <c r="E1116" s="173">
        <v>0</v>
      </c>
    </row>
    <row r="1117" spans="1:5" ht="15">
      <c r="A1117" s="382"/>
      <c r="B1117" s="382"/>
      <c r="C1117" s="39" t="s">
        <v>113</v>
      </c>
      <c r="D1117" s="174">
        <v>0</v>
      </c>
      <c r="E1117" s="173">
        <v>0</v>
      </c>
    </row>
    <row r="1118" spans="1:5" ht="15">
      <c r="A1118" s="383"/>
      <c r="B1118" s="383"/>
      <c r="C1118" s="39" t="s">
        <v>1184</v>
      </c>
      <c r="D1118" s="182">
        <v>0</v>
      </c>
      <c r="E1118" s="182">
        <v>0</v>
      </c>
    </row>
    <row r="1119" spans="1:5" ht="15">
      <c r="A1119" s="390" t="s">
        <v>666</v>
      </c>
      <c r="B1119" s="394" t="s">
        <v>581</v>
      </c>
      <c r="C1119" s="38" t="s">
        <v>60</v>
      </c>
      <c r="D1119" s="179">
        <f>D1120+D1121+D1122+D1127</f>
        <v>2226.45</v>
      </c>
      <c r="E1119" s="179">
        <f>E1120+E1121+E1122+E1127</f>
        <v>2223.41</v>
      </c>
    </row>
    <row r="1120" spans="1:5" ht="15">
      <c r="A1120" s="391"/>
      <c r="B1120" s="395"/>
      <c r="C1120" s="38" t="s">
        <v>9</v>
      </c>
      <c r="D1120" s="179">
        <f aca="true" t="shared" si="74" ref="D1120:E1122">D1130</f>
        <v>2226.45</v>
      </c>
      <c r="E1120" s="179">
        <f t="shared" si="74"/>
        <v>2223.41</v>
      </c>
    </row>
    <row r="1121" spans="1:5" ht="15">
      <c r="A1121" s="391"/>
      <c r="B1121" s="395"/>
      <c r="C1121" s="38" t="s">
        <v>105</v>
      </c>
      <c r="D1121" s="179">
        <f t="shared" si="74"/>
        <v>0</v>
      </c>
      <c r="E1121" s="179">
        <f t="shared" si="74"/>
        <v>0</v>
      </c>
    </row>
    <row r="1122" spans="1:5" ht="15">
      <c r="A1122" s="391"/>
      <c r="B1122" s="395"/>
      <c r="C1122" s="38" t="s">
        <v>10</v>
      </c>
      <c r="D1122" s="179">
        <f t="shared" si="74"/>
        <v>0</v>
      </c>
      <c r="E1122" s="179">
        <f t="shared" si="74"/>
        <v>0</v>
      </c>
    </row>
    <row r="1123" spans="1:5" ht="15">
      <c r="A1123" s="391"/>
      <c r="B1123" s="395"/>
      <c r="C1123" s="38" t="s">
        <v>102</v>
      </c>
      <c r="D1123" s="144"/>
      <c r="E1123" s="144"/>
    </row>
    <row r="1124" spans="1:5" ht="15">
      <c r="A1124" s="392"/>
      <c r="B1124" s="396"/>
      <c r="C1124" s="38" t="s">
        <v>103</v>
      </c>
      <c r="D1124" s="179">
        <f aca="true" t="shared" si="75" ref="D1124:E1126">D1134</f>
        <v>2226.45</v>
      </c>
      <c r="E1124" s="179">
        <f t="shared" si="75"/>
        <v>2223.41</v>
      </c>
    </row>
    <row r="1125" spans="1:5" ht="15">
      <c r="A1125" s="392"/>
      <c r="B1125" s="396"/>
      <c r="C1125" s="38" t="s">
        <v>104</v>
      </c>
      <c r="D1125" s="179">
        <f t="shared" si="75"/>
        <v>0</v>
      </c>
      <c r="E1125" s="179">
        <f t="shared" si="75"/>
        <v>0</v>
      </c>
    </row>
    <row r="1126" spans="1:5" ht="15">
      <c r="A1126" s="392"/>
      <c r="B1126" s="396"/>
      <c r="C1126" s="38" t="s">
        <v>914</v>
      </c>
      <c r="D1126" s="179">
        <f t="shared" si="75"/>
        <v>0</v>
      </c>
      <c r="E1126" s="179">
        <f t="shared" si="75"/>
        <v>0</v>
      </c>
    </row>
    <row r="1127" spans="1:5" ht="15">
      <c r="A1127" s="392"/>
      <c r="B1127" s="396"/>
      <c r="C1127" s="38" t="s">
        <v>113</v>
      </c>
      <c r="D1127" s="179">
        <f>D1137</f>
        <v>0</v>
      </c>
      <c r="E1127" s="179">
        <f>E1137</f>
        <v>0</v>
      </c>
    </row>
    <row r="1128" spans="1:5" ht="15.75" customHeight="1">
      <c r="A1128" s="393"/>
      <c r="B1128" s="397"/>
      <c r="C1128" s="38" t="s">
        <v>1184</v>
      </c>
      <c r="D1128" s="179">
        <f>D1138</f>
        <v>0</v>
      </c>
      <c r="E1128" s="179">
        <f>E1138</f>
        <v>0</v>
      </c>
    </row>
    <row r="1129" spans="1:5" ht="15">
      <c r="A1129" s="381" t="s">
        <v>667</v>
      </c>
      <c r="B1129" s="381" t="s">
        <v>760</v>
      </c>
      <c r="C1129" s="39" t="s">
        <v>60</v>
      </c>
      <c r="D1129" s="174">
        <f>D1130+D1131+D1132+D1137</f>
        <v>2226.45</v>
      </c>
      <c r="E1129" s="174">
        <f>E1130+E1131+E1132+E1137</f>
        <v>2223.41</v>
      </c>
    </row>
    <row r="1130" spans="1:5" ht="15">
      <c r="A1130" s="382"/>
      <c r="B1130" s="382"/>
      <c r="C1130" s="39" t="s">
        <v>9</v>
      </c>
      <c r="D1130" s="174">
        <v>2226.45</v>
      </c>
      <c r="E1130" s="173">
        <v>2223.41</v>
      </c>
    </row>
    <row r="1131" spans="1:5" ht="15">
      <c r="A1131" s="382"/>
      <c r="B1131" s="382"/>
      <c r="C1131" s="39" t="s">
        <v>105</v>
      </c>
      <c r="D1131" s="174">
        <v>0</v>
      </c>
      <c r="E1131" s="173">
        <v>0</v>
      </c>
    </row>
    <row r="1132" spans="1:5" ht="15">
      <c r="A1132" s="382"/>
      <c r="B1132" s="382"/>
      <c r="C1132" s="39" t="s">
        <v>10</v>
      </c>
      <c r="D1132" s="174">
        <v>0</v>
      </c>
      <c r="E1132" s="173">
        <v>0</v>
      </c>
    </row>
    <row r="1133" spans="1:5" ht="15">
      <c r="A1133" s="382"/>
      <c r="B1133" s="382"/>
      <c r="C1133" s="39" t="s">
        <v>102</v>
      </c>
      <c r="D1133" s="99"/>
      <c r="E1133" s="100"/>
    </row>
    <row r="1134" spans="1:5" ht="15">
      <c r="A1134" s="382"/>
      <c r="B1134" s="382"/>
      <c r="C1134" s="39" t="s">
        <v>103</v>
      </c>
      <c r="D1134" s="174">
        <v>2226.45</v>
      </c>
      <c r="E1134" s="173">
        <v>2223.41</v>
      </c>
    </row>
    <row r="1135" spans="1:5" ht="15">
      <c r="A1135" s="382"/>
      <c r="B1135" s="382"/>
      <c r="C1135" s="39" t="s">
        <v>104</v>
      </c>
      <c r="D1135" s="174">
        <v>0</v>
      </c>
      <c r="E1135" s="173">
        <v>0</v>
      </c>
    </row>
    <row r="1136" spans="1:5" ht="15">
      <c r="A1136" s="382"/>
      <c r="B1136" s="382"/>
      <c r="C1136" s="39" t="s">
        <v>914</v>
      </c>
      <c r="D1136" s="174">
        <v>0</v>
      </c>
      <c r="E1136" s="173">
        <v>0</v>
      </c>
    </row>
    <row r="1137" spans="1:5" ht="15">
      <c r="A1137" s="382"/>
      <c r="B1137" s="382"/>
      <c r="C1137" s="39" t="s">
        <v>113</v>
      </c>
      <c r="D1137" s="174">
        <v>0</v>
      </c>
      <c r="E1137" s="173">
        <v>0</v>
      </c>
    </row>
    <row r="1138" spans="1:5" ht="15">
      <c r="A1138" s="383"/>
      <c r="B1138" s="383"/>
      <c r="C1138" s="39" t="s">
        <v>1184</v>
      </c>
      <c r="D1138" s="182">
        <v>0</v>
      </c>
      <c r="E1138" s="182">
        <v>0</v>
      </c>
    </row>
    <row r="1139" spans="1:5" ht="15">
      <c r="A1139" s="384" t="s">
        <v>669</v>
      </c>
      <c r="B1139" s="387" t="s">
        <v>547</v>
      </c>
      <c r="C1139" s="148" t="s">
        <v>60</v>
      </c>
      <c r="D1139" s="177">
        <f>D1140+D1141+D1142+D1148</f>
        <v>223456.59</v>
      </c>
      <c r="E1139" s="177">
        <f>E1140+E1141+E1142+E1148</f>
        <v>145242.19</v>
      </c>
    </row>
    <row r="1140" spans="1:5" ht="15">
      <c r="A1140" s="385"/>
      <c r="B1140" s="388"/>
      <c r="C1140" s="148" t="s">
        <v>9</v>
      </c>
      <c r="D1140" s="177">
        <f aca="true" t="shared" si="76" ref="D1140:E1142">D1151+D1181</f>
        <v>47104.18</v>
      </c>
      <c r="E1140" s="177">
        <f t="shared" si="76"/>
        <v>40315.2</v>
      </c>
    </row>
    <row r="1141" spans="1:5" ht="15">
      <c r="A1141" s="385"/>
      <c r="B1141" s="388"/>
      <c r="C1141" s="148" t="s">
        <v>105</v>
      </c>
      <c r="D1141" s="177">
        <f t="shared" si="76"/>
        <v>0</v>
      </c>
      <c r="E1141" s="177">
        <f t="shared" si="76"/>
        <v>0</v>
      </c>
    </row>
    <row r="1142" spans="1:5" ht="15">
      <c r="A1142" s="385"/>
      <c r="B1142" s="388"/>
      <c r="C1142" s="148" t="s">
        <v>10</v>
      </c>
      <c r="D1142" s="177">
        <f t="shared" si="76"/>
        <v>176352.41</v>
      </c>
      <c r="E1142" s="177">
        <f t="shared" si="76"/>
        <v>104926.99</v>
      </c>
    </row>
    <row r="1143" spans="1:5" ht="15">
      <c r="A1143" s="385"/>
      <c r="B1143" s="388"/>
      <c r="C1143" s="148" t="s">
        <v>102</v>
      </c>
      <c r="D1143" s="138"/>
      <c r="E1143" s="138"/>
    </row>
    <row r="1144" spans="1:5" ht="15">
      <c r="A1144" s="385"/>
      <c r="B1144" s="388"/>
      <c r="C1144" s="148" t="s">
        <v>103</v>
      </c>
      <c r="D1144" s="177">
        <f>D1155+D1185</f>
        <v>222706.49</v>
      </c>
      <c r="E1144" s="177">
        <f>E1155+E1185</f>
        <v>144492.09</v>
      </c>
    </row>
    <row r="1145" spans="1:5" ht="15">
      <c r="A1145" s="385"/>
      <c r="B1145" s="388"/>
      <c r="C1145" s="148" t="s">
        <v>104</v>
      </c>
      <c r="D1145" s="177">
        <f>D1156+D1186</f>
        <v>0</v>
      </c>
      <c r="E1145" s="177">
        <f>E1156+E1186</f>
        <v>0</v>
      </c>
    </row>
    <row r="1146" spans="1:5" ht="15">
      <c r="A1146" s="385"/>
      <c r="B1146" s="388"/>
      <c r="C1146" s="148" t="s">
        <v>1705</v>
      </c>
      <c r="D1146" s="177">
        <f>D1157</f>
        <v>12</v>
      </c>
      <c r="E1146" s="177">
        <f>E1157</f>
        <v>12</v>
      </c>
    </row>
    <row r="1147" spans="1:5" ht="15">
      <c r="A1147" s="385"/>
      <c r="B1147" s="388"/>
      <c r="C1147" s="148" t="s">
        <v>1700</v>
      </c>
      <c r="D1147" s="177">
        <f>D1187</f>
        <v>738.1</v>
      </c>
      <c r="E1147" s="177">
        <f>E1187</f>
        <v>738.1</v>
      </c>
    </row>
    <row r="1148" spans="1:5" ht="15">
      <c r="A1148" s="385"/>
      <c r="B1148" s="388"/>
      <c r="C1148" s="148" t="s">
        <v>113</v>
      </c>
      <c r="D1148" s="177">
        <f aca="true" t="shared" si="77" ref="D1148:E1149">D1158+D1188</f>
        <v>0</v>
      </c>
      <c r="E1148" s="177">
        <f t="shared" si="77"/>
        <v>0</v>
      </c>
    </row>
    <row r="1149" spans="1:5" ht="16.5" customHeight="1">
      <c r="A1149" s="386"/>
      <c r="B1149" s="389"/>
      <c r="C1149" s="148" t="s">
        <v>1184</v>
      </c>
      <c r="D1149" s="81">
        <f t="shared" si="77"/>
        <v>0</v>
      </c>
      <c r="E1149" s="81">
        <f t="shared" si="77"/>
        <v>0</v>
      </c>
    </row>
    <row r="1150" spans="1:5" ht="15">
      <c r="A1150" s="390" t="s">
        <v>671</v>
      </c>
      <c r="B1150" s="394" t="s">
        <v>673</v>
      </c>
      <c r="C1150" s="38" t="s">
        <v>60</v>
      </c>
      <c r="D1150" s="179">
        <f>D1151+D1152+D1153+D1158</f>
        <v>20742.09</v>
      </c>
      <c r="E1150" s="179">
        <f>E1151+E1152+E1153+E1158</f>
        <v>18010.47</v>
      </c>
    </row>
    <row r="1151" spans="1:5" ht="15">
      <c r="A1151" s="391"/>
      <c r="B1151" s="395"/>
      <c r="C1151" s="38" t="s">
        <v>9</v>
      </c>
      <c r="D1151" s="179">
        <f aca="true" t="shared" si="78" ref="D1151:E1153">D1161+D1171</f>
        <v>20742.09</v>
      </c>
      <c r="E1151" s="179">
        <f t="shared" si="78"/>
        <v>18010.47</v>
      </c>
    </row>
    <row r="1152" spans="1:5" ht="15">
      <c r="A1152" s="391"/>
      <c r="B1152" s="395"/>
      <c r="C1152" s="38" t="s">
        <v>105</v>
      </c>
      <c r="D1152" s="179">
        <f t="shared" si="78"/>
        <v>0</v>
      </c>
      <c r="E1152" s="179">
        <f t="shared" si="78"/>
        <v>0</v>
      </c>
    </row>
    <row r="1153" spans="1:5" ht="15">
      <c r="A1153" s="391"/>
      <c r="B1153" s="395"/>
      <c r="C1153" s="38" t="s">
        <v>10</v>
      </c>
      <c r="D1153" s="179">
        <f t="shared" si="78"/>
        <v>0</v>
      </c>
      <c r="E1153" s="179">
        <f t="shared" si="78"/>
        <v>0</v>
      </c>
    </row>
    <row r="1154" spans="1:5" ht="15">
      <c r="A1154" s="391"/>
      <c r="B1154" s="395"/>
      <c r="C1154" s="38" t="s">
        <v>102</v>
      </c>
      <c r="D1154" s="144"/>
      <c r="E1154" s="144"/>
    </row>
    <row r="1155" spans="1:5" ht="15">
      <c r="A1155" s="392"/>
      <c r="B1155" s="396"/>
      <c r="C1155" s="38" t="s">
        <v>103</v>
      </c>
      <c r="D1155" s="179">
        <f aca="true" t="shared" si="79" ref="D1155:E1159">D1165+D1175</f>
        <v>20730.09</v>
      </c>
      <c r="E1155" s="179">
        <f t="shared" si="79"/>
        <v>17998.47</v>
      </c>
    </row>
    <row r="1156" spans="1:5" ht="15">
      <c r="A1156" s="392"/>
      <c r="B1156" s="396"/>
      <c r="C1156" s="38" t="s">
        <v>104</v>
      </c>
      <c r="D1156" s="179">
        <f t="shared" si="79"/>
        <v>0</v>
      </c>
      <c r="E1156" s="179">
        <f t="shared" si="79"/>
        <v>0</v>
      </c>
    </row>
    <row r="1157" spans="1:5" ht="15">
      <c r="A1157" s="392"/>
      <c r="B1157" s="396"/>
      <c r="C1157" s="38" t="s">
        <v>1705</v>
      </c>
      <c r="D1157" s="179">
        <f t="shared" si="79"/>
        <v>12</v>
      </c>
      <c r="E1157" s="179">
        <f t="shared" si="79"/>
        <v>12</v>
      </c>
    </row>
    <row r="1158" spans="1:5" ht="15">
      <c r="A1158" s="392"/>
      <c r="B1158" s="396"/>
      <c r="C1158" s="38" t="s">
        <v>113</v>
      </c>
      <c r="D1158" s="179">
        <f t="shared" si="79"/>
        <v>0</v>
      </c>
      <c r="E1158" s="179">
        <f t="shared" si="79"/>
        <v>0</v>
      </c>
    </row>
    <row r="1159" spans="1:5" ht="16.5" customHeight="1">
      <c r="A1159" s="393"/>
      <c r="B1159" s="397"/>
      <c r="C1159" s="38" t="s">
        <v>1184</v>
      </c>
      <c r="D1159" s="179">
        <f t="shared" si="79"/>
        <v>0</v>
      </c>
      <c r="E1159" s="179">
        <f t="shared" si="79"/>
        <v>0</v>
      </c>
    </row>
    <row r="1160" spans="1:5" ht="15">
      <c r="A1160" s="381" t="s">
        <v>329</v>
      </c>
      <c r="B1160" s="381" t="s">
        <v>674</v>
      </c>
      <c r="C1160" s="39" t="s">
        <v>60</v>
      </c>
      <c r="D1160" s="174">
        <f>D1161+D1162+D1163+D1168</f>
        <v>12</v>
      </c>
      <c r="E1160" s="174">
        <f>E1161+E1162+E1163+E1168</f>
        <v>12</v>
      </c>
    </row>
    <row r="1161" spans="1:5" ht="15">
      <c r="A1161" s="382"/>
      <c r="B1161" s="382"/>
      <c r="C1161" s="39" t="s">
        <v>9</v>
      </c>
      <c r="D1161" s="174">
        <v>12</v>
      </c>
      <c r="E1161" s="173">
        <v>12</v>
      </c>
    </row>
    <row r="1162" spans="1:5" ht="15">
      <c r="A1162" s="382"/>
      <c r="B1162" s="382"/>
      <c r="C1162" s="39" t="s">
        <v>105</v>
      </c>
      <c r="D1162" s="174">
        <v>0</v>
      </c>
      <c r="E1162" s="173">
        <v>0</v>
      </c>
    </row>
    <row r="1163" spans="1:5" ht="15">
      <c r="A1163" s="382"/>
      <c r="B1163" s="382"/>
      <c r="C1163" s="39" t="s">
        <v>10</v>
      </c>
      <c r="D1163" s="174">
        <v>0</v>
      </c>
      <c r="E1163" s="173">
        <v>0</v>
      </c>
    </row>
    <row r="1164" spans="1:5" ht="15">
      <c r="A1164" s="382"/>
      <c r="B1164" s="382"/>
      <c r="C1164" s="39" t="s">
        <v>102</v>
      </c>
      <c r="D1164" s="99"/>
      <c r="E1164" s="100"/>
    </row>
    <row r="1165" spans="1:5" ht="15">
      <c r="A1165" s="382"/>
      <c r="B1165" s="382"/>
      <c r="C1165" s="39" t="s">
        <v>103</v>
      </c>
      <c r="D1165" s="174">
        <v>0</v>
      </c>
      <c r="E1165" s="173">
        <v>0</v>
      </c>
    </row>
    <row r="1166" spans="1:5" ht="15">
      <c r="A1166" s="382"/>
      <c r="B1166" s="382"/>
      <c r="C1166" s="39" t="s">
        <v>104</v>
      </c>
      <c r="D1166" s="174">
        <v>0</v>
      </c>
      <c r="E1166" s="173">
        <v>0</v>
      </c>
    </row>
    <row r="1167" spans="1:5" ht="15">
      <c r="A1167" s="382"/>
      <c r="B1167" s="382"/>
      <c r="C1167" s="39" t="s">
        <v>1705</v>
      </c>
      <c r="D1167" s="174">
        <v>12</v>
      </c>
      <c r="E1167" s="173">
        <v>12</v>
      </c>
    </row>
    <row r="1168" spans="1:5" ht="15">
      <c r="A1168" s="382"/>
      <c r="B1168" s="382"/>
      <c r="C1168" s="39" t="s">
        <v>113</v>
      </c>
      <c r="D1168" s="174">
        <v>0</v>
      </c>
      <c r="E1168" s="173">
        <v>0</v>
      </c>
    </row>
    <row r="1169" spans="1:5" ht="15">
      <c r="A1169" s="383"/>
      <c r="B1169" s="383"/>
      <c r="C1169" s="39" t="s">
        <v>1184</v>
      </c>
      <c r="D1169" s="182">
        <v>0</v>
      </c>
      <c r="E1169" s="182">
        <v>0</v>
      </c>
    </row>
    <row r="1170" spans="1:5" ht="15">
      <c r="A1170" s="381" t="s">
        <v>330</v>
      </c>
      <c r="B1170" s="381" t="s">
        <v>675</v>
      </c>
      <c r="C1170" s="39" t="s">
        <v>60</v>
      </c>
      <c r="D1170" s="174">
        <f>D1171+D1172+D1173+D1178</f>
        <v>20730.09</v>
      </c>
      <c r="E1170" s="174">
        <f>E1171+E1172+E1173+E1178</f>
        <v>17998.47</v>
      </c>
    </row>
    <row r="1171" spans="1:5" ht="15">
      <c r="A1171" s="382"/>
      <c r="B1171" s="382"/>
      <c r="C1171" s="39" t="s">
        <v>9</v>
      </c>
      <c r="D1171" s="174">
        <v>20730.09</v>
      </c>
      <c r="E1171" s="173">
        <v>17998.47</v>
      </c>
    </row>
    <row r="1172" spans="1:5" ht="15">
      <c r="A1172" s="382"/>
      <c r="B1172" s="382"/>
      <c r="C1172" s="39" t="s">
        <v>105</v>
      </c>
      <c r="D1172" s="174">
        <v>0</v>
      </c>
      <c r="E1172" s="173">
        <v>0</v>
      </c>
    </row>
    <row r="1173" spans="1:5" ht="15">
      <c r="A1173" s="382"/>
      <c r="B1173" s="382"/>
      <c r="C1173" s="39" t="s">
        <v>10</v>
      </c>
      <c r="D1173" s="174">
        <v>0</v>
      </c>
      <c r="E1173" s="173">
        <v>0</v>
      </c>
    </row>
    <row r="1174" spans="1:5" ht="15">
      <c r="A1174" s="382"/>
      <c r="B1174" s="382"/>
      <c r="C1174" s="39" t="s">
        <v>102</v>
      </c>
      <c r="D1174" s="99"/>
      <c r="E1174" s="100"/>
    </row>
    <row r="1175" spans="1:5" ht="15">
      <c r="A1175" s="382"/>
      <c r="B1175" s="382"/>
      <c r="C1175" s="39" t="s">
        <v>103</v>
      </c>
      <c r="D1175" s="174">
        <v>20730.09</v>
      </c>
      <c r="E1175" s="173">
        <v>17998.47</v>
      </c>
    </row>
    <row r="1176" spans="1:5" ht="15">
      <c r="A1176" s="382"/>
      <c r="B1176" s="382"/>
      <c r="C1176" s="39" t="s">
        <v>104</v>
      </c>
      <c r="D1176" s="174">
        <v>0</v>
      </c>
      <c r="E1176" s="173">
        <v>0</v>
      </c>
    </row>
    <row r="1177" spans="1:5" ht="15">
      <c r="A1177" s="382"/>
      <c r="B1177" s="382"/>
      <c r="C1177" s="39" t="s">
        <v>914</v>
      </c>
      <c r="D1177" s="174">
        <v>0</v>
      </c>
      <c r="E1177" s="173">
        <v>0</v>
      </c>
    </row>
    <row r="1178" spans="1:5" ht="15">
      <c r="A1178" s="382"/>
      <c r="B1178" s="382"/>
      <c r="C1178" s="39" t="s">
        <v>113</v>
      </c>
      <c r="D1178" s="174">
        <v>0</v>
      </c>
      <c r="E1178" s="173">
        <v>0</v>
      </c>
    </row>
    <row r="1179" spans="1:5" ht="15">
      <c r="A1179" s="383"/>
      <c r="B1179" s="383"/>
      <c r="C1179" s="39" t="s">
        <v>1184</v>
      </c>
      <c r="D1179" s="182">
        <v>0</v>
      </c>
      <c r="E1179" s="182">
        <v>0</v>
      </c>
    </row>
    <row r="1180" spans="1:5" ht="15.75" customHeight="1">
      <c r="A1180" s="390" t="s">
        <v>676</v>
      </c>
      <c r="B1180" s="394" t="s">
        <v>677</v>
      </c>
      <c r="C1180" s="38" t="s">
        <v>60</v>
      </c>
      <c r="D1180" s="179">
        <f>D1181+D1182+D1183+D1188</f>
        <v>202714.5</v>
      </c>
      <c r="E1180" s="179">
        <f>E1181+E1182+E1183+E1188</f>
        <v>127231.72</v>
      </c>
    </row>
    <row r="1181" spans="1:5" ht="15">
      <c r="A1181" s="391"/>
      <c r="B1181" s="395"/>
      <c r="C1181" s="38" t="s">
        <v>9</v>
      </c>
      <c r="D1181" s="179">
        <f aca="true" t="shared" si="80" ref="D1181:E1183">D1191</f>
        <v>26362.09</v>
      </c>
      <c r="E1181" s="179">
        <f t="shared" si="80"/>
        <v>22304.73</v>
      </c>
    </row>
    <row r="1182" spans="1:5" ht="15">
      <c r="A1182" s="391"/>
      <c r="B1182" s="395"/>
      <c r="C1182" s="38" t="s">
        <v>105</v>
      </c>
      <c r="D1182" s="179">
        <f t="shared" si="80"/>
        <v>0</v>
      </c>
      <c r="E1182" s="179">
        <f t="shared" si="80"/>
        <v>0</v>
      </c>
    </row>
    <row r="1183" spans="1:5" ht="15">
      <c r="A1183" s="391"/>
      <c r="B1183" s="395"/>
      <c r="C1183" s="38" t="s">
        <v>10</v>
      </c>
      <c r="D1183" s="179">
        <f t="shared" si="80"/>
        <v>176352.41</v>
      </c>
      <c r="E1183" s="179">
        <f t="shared" si="80"/>
        <v>104926.99</v>
      </c>
    </row>
    <row r="1184" spans="1:5" ht="15">
      <c r="A1184" s="391"/>
      <c r="B1184" s="395"/>
      <c r="C1184" s="38" t="s">
        <v>102</v>
      </c>
      <c r="D1184" s="179"/>
      <c r="E1184" s="179"/>
    </row>
    <row r="1185" spans="1:5" ht="15">
      <c r="A1185" s="392"/>
      <c r="B1185" s="396"/>
      <c r="C1185" s="38" t="s">
        <v>103</v>
      </c>
      <c r="D1185" s="179">
        <f aca="true" t="shared" si="81" ref="D1185:E1187">D1195</f>
        <v>201976.4</v>
      </c>
      <c r="E1185" s="179">
        <f t="shared" si="81"/>
        <v>126493.62</v>
      </c>
    </row>
    <row r="1186" spans="1:5" ht="15">
      <c r="A1186" s="392"/>
      <c r="B1186" s="396"/>
      <c r="C1186" s="38" t="s">
        <v>104</v>
      </c>
      <c r="D1186" s="179">
        <f t="shared" si="81"/>
        <v>0</v>
      </c>
      <c r="E1186" s="179">
        <f t="shared" si="81"/>
        <v>0</v>
      </c>
    </row>
    <row r="1187" spans="1:5" ht="15">
      <c r="A1187" s="392"/>
      <c r="B1187" s="396"/>
      <c r="C1187" s="38" t="s">
        <v>1700</v>
      </c>
      <c r="D1187" s="179">
        <f t="shared" si="81"/>
        <v>738.1</v>
      </c>
      <c r="E1187" s="179">
        <f t="shared" si="81"/>
        <v>738.1</v>
      </c>
    </row>
    <row r="1188" spans="1:5" ht="15">
      <c r="A1188" s="392"/>
      <c r="B1188" s="396"/>
      <c r="C1188" s="38" t="s">
        <v>113</v>
      </c>
      <c r="D1188" s="179">
        <v>0</v>
      </c>
      <c r="E1188" s="179">
        <v>0</v>
      </c>
    </row>
    <row r="1189" spans="1:5" ht="16.5" customHeight="1">
      <c r="A1189" s="393"/>
      <c r="B1189" s="397"/>
      <c r="C1189" s="38" t="s">
        <v>1184</v>
      </c>
      <c r="D1189" s="179">
        <f>D1199</f>
        <v>0</v>
      </c>
      <c r="E1189" s="179">
        <f>E1199</f>
        <v>0</v>
      </c>
    </row>
    <row r="1190" spans="1:5" ht="15">
      <c r="A1190" s="381" t="s">
        <v>343</v>
      </c>
      <c r="B1190" s="381" t="s">
        <v>678</v>
      </c>
      <c r="C1190" s="39" t="s">
        <v>60</v>
      </c>
      <c r="D1190" s="174">
        <f>D1191+D1192+D1193+D1198</f>
        <v>202714.5</v>
      </c>
      <c r="E1190" s="174">
        <f>E1191+E1192+E1193+E1198</f>
        <v>127231.72</v>
      </c>
    </row>
    <row r="1191" spans="1:5" ht="15">
      <c r="A1191" s="382"/>
      <c r="B1191" s="382"/>
      <c r="C1191" s="39" t="s">
        <v>9</v>
      </c>
      <c r="D1191" s="174">
        <v>26362.09</v>
      </c>
      <c r="E1191" s="173">
        <v>22304.73</v>
      </c>
    </row>
    <row r="1192" spans="1:5" ht="15">
      <c r="A1192" s="382"/>
      <c r="B1192" s="382"/>
      <c r="C1192" s="39" t="s">
        <v>105</v>
      </c>
      <c r="D1192" s="174">
        <v>0</v>
      </c>
      <c r="E1192" s="173">
        <v>0</v>
      </c>
    </row>
    <row r="1193" spans="1:5" ht="15">
      <c r="A1193" s="382"/>
      <c r="B1193" s="382"/>
      <c r="C1193" s="39" t="s">
        <v>10</v>
      </c>
      <c r="D1193" s="174">
        <v>176352.41</v>
      </c>
      <c r="E1193" s="173">
        <v>104926.99</v>
      </c>
    </row>
    <row r="1194" spans="1:5" ht="15">
      <c r="A1194" s="382"/>
      <c r="B1194" s="382"/>
      <c r="C1194" s="39" t="s">
        <v>102</v>
      </c>
      <c r="D1194" s="99"/>
      <c r="E1194" s="100"/>
    </row>
    <row r="1195" spans="1:5" ht="15">
      <c r="A1195" s="382"/>
      <c r="B1195" s="382"/>
      <c r="C1195" s="39" t="s">
        <v>103</v>
      </c>
      <c r="D1195" s="174">
        <v>201976.4</v>
      </c>
      <c r="E1195" s="173">
        <v>126493.62</v>
      </c>
    </row>
    <row r="1196" spans="1:5" ht="15">
      <c r="A1196" s="382"/>
      <c r="B1196" s="382"/>
      <c r="C1196" s="39" t="s">
        <v>104</v>
      </c>
      <c r="D1196" s="174">
        <v>0</v>
      </c>
      <c r="E1196" s="173">
        <v>0</v>
      </c>
    </row>
    <row r="1197" spans="1:5" ht="15">
      <c r="A1197" s="382"/>
      <c r="B1197" s="382"/>
      <c r="C1197" s="39" t="s">
        <v>1700</v>
      </c>
      <c r="D1197" s="174">
        <v>738.1</v>
      </c>
      <c r="E1197" s="173">
        <v>738.1</v>
      </c>
    </row>
    <row r="1198" spans="1:5" ht="15">
      <c r="A1198" s="382"/>
      <c r="B1198" s="382"/>
      <c r="C1198" s="39" t="s">
        <v>113</v>
      </c>
      <c r="D1198" s="174">
        <v>0</v>
      </c>
      <c r="E1198" s="173">
        <v>0</v>
      </c>
    </row>
    <row r="1199" spans="1:5" ht="15">
      <c r="A1199" s="383"/>
      <c r="B1199" s="383"/>
      <c r="C1199" s="39" t="s">
        <v>1184</v>
      </c>
      <c r="D1199" s="182">
        <v>0</v>
      </c>
      <c r="E1199" s="182">
        <v>0</v>
      </c>
    </row>
    <row r="1200" spans="1:5" ht="15">
      <c r="A1200" s="384" t="s">
        <v>681</v>
      </c>
      <c r="B1200" s="387" t="s">
        <v>679</v>
      </c>
      <c r="C1200" s="148" t="s">
        <v>60</v>
      </c>
      <c r="D1200" s="177">
        <f>D1201+D1202+D1203+D1208</f>
        <v>3365.1600000000003</v>
      </c>
      <c r="E1200" s="177">
        <f>E1201+E1202+E1203+E1208</f>
        <v>3365.1600000000003</v>
      </c>
    </row>
    <row r="1201" spans="1:5" ht="15">
      <c r="A1201" s="385"/>
      <c r="B1201" s="388"/>
      <c r="C1201" s="148" t="s">
        <v>9</v>
      </c>
      <c r="D1201" s="177">
        <f aca="true" t="shared" si="82" ref="D1201:E1206">D1211+D1251</f>
        <v>249</v>
      </c>
      <c r="E1201" s="177">
        <f t="shared" si="82"/>
        <v>249</v>
      </c>
    </row>
    <row r="1202" spans="1:5" ht="15">
      <c r="A1202" s="385"/>
      <c r="B1202" s="388"/>
      <c r="C1202" s="148" t="s">
        <v>105</v>
      </c>
      <c r="D1202" s="177">
        <f t="shared" si="82"/>
        <v>0</v>
      </c>
      <c r="E1202" s="177">
        <f t="shared" si="82"/>
        <v>0</v>
      </c>
    </row>
    <row r="1203" spans="1:5" ht="15">
      <c r="A1203" s="385"/>
      <c r="B1203" s="388"/>
      <c r="C1203" s="148" t="s">
        <v>10</v>
      </c>
      <c r="D1203" s="177">
        <f t="shared" si="82"/>
        <v>3116.1600000000003</v>
      </c>
      <c r="E1203" s="177">
        <f t="shared" si="82"/>
        <v>3116.1600000000003</v>
      </c>
    </row>
    <row r="1204" spans="1:5" ht="15">
      <c r="A1204" s="385"/>
      <c r="B1204" s="388"/>
      <c r="C1204" s="148" t="s">
        <v>102</v>
      </c>
      <c r="D1204" s="177"/>
      <c r="E1204" s="177"/>
    </row>
    <row r="1205" spans="1:5" ht="15">
      <c r="A1205" s="385"/>
      <c r="B1205" s="388"/>
      <c r="C1205" s="148" t="s">
        <v>103</v>
      </c>
      <c r="D1205" s="177">
        <f t="shared" si="82"/>
        <v>3365.16</v>
      </c>
      <c r="E1205" s="177">
        <f t="shared" si="82"/>
        <v>3365.16</v>
      </c>
    </row>
    <row r="1206" spans="1:5" ht="15">
      <c r="A1206" s="385"/>
      <c r="B1206" s="388"/>
      <c r="C1206" s="148" t="s">
        <v>104</v>
      </c>
      <c r="D1206" s="177">
        <f t="shared" si="82"/>
        <v>0</v>
      </c>
      <c r="E1206" s="177">
        <f t="shared" si="82"/>
        <v>0</v>
      </c>
    </row>
    <row r="1207" spans="1:5" ht="15">
      <c r="A1207" s="385"/>
      <c r="B1207" s="388"/>
      <c r="C1207" s="148" t="s">
        <v>914</v>
      </c>
      <c r="D1207" s="177">
        <f aca="true" t="shared" si="83" ref="D1207:E1209">D1217+D1257</f>
        <v>0</v>
      </c>
      <c r="E1207" s="177">
        <f t="shared" si="83"/>
        <v>0</v>
      </c>
    </row>
    <row r="1208" spans="1:5" ht="15">
      <c r="A1208" s="385"/>
      <c r="B1208" s="388"/>
      <c r="C1208" s="148" t="s">
        <v>113</v>
      </c>
      <c r="D1208" s="177">
        <f t="shared" si="83"/>
        <v>0</v>
      </c>
      <c r="E1208" s="177">
        <f t="shared" si="83"/>
        <v>0</v>
      </c>
    </row>
    <row r="1209" spans="1:5" ht="15.75" customHeight="1">
      <c r="A1209" s="386"/>
      <c r="B1209" s="389"/>
      <c r="C1209" s="148" t="s">
        <v>1184</v>
      </c>
      <c r="D1209" s="81">
        <f t="shared" si="83"/>
        <v>0</v>
      </c>
      <c r="E1209" s="81">
        <f t="shared" si="83"/>
        <v>0</v>
      </c>
    </row>
    <row r="1210" spans="1:5" ht="15">
      <c r="A1210" s="390" t="s">
        <v>682</v>
      </c>
      <c r="B1210" s="394" t="s">
        <v>310</v>
      </c>
      <c r="C1210" s="38" t="s">
        <v>60</v>
      </c>
      <c r="D1210" s="179">
        <f>D1211+D1212+D1213+D1218</f>
        <v>751.3199999999999</v>
      </c>
      <c r="E1210" s="179">
        <f>E1211+E1212+E1213+E1218</f>
        <v>751.3199999999999</v>
      </c>
    </row>
    <row r="1211" spans="1:5" ht="15">
      <c r="A1211" s="391"/>
      <c r="B1211" s="395"/>
      <c r="C1211" s="38" t="s">
        <v>9</v>
      </c>
      <c r="D1211" s="179">
        <f aca="true" t="shared" si="84" ref="D1211:E1216">D1221+D1231+D1241</f>
        <v>249</v>
      </c>
      <c r="E1211" s="179">
        <f t="shared" si="84"/>
        <v>249</v>
      </c>
    </row>
    <row r="1212" spans="1:5" ht="15">
      <c r="A1212" s="391"/>
      <c r="B1212" s="395"/>
      <c r="C1212" s="38" t="s">
        <v>105</v>
      </c>
      <c r="D1212" s="179">
        <f t="shared" si="84"/>
        <v>0</v>
      </c>
      <c r="E1212" s="179">
        <f t="shared" si="84"/>
        <v>0</v>
      </c>
    </row>
    <row r="1213" spans="1:5" ht="15">
      <c r="A1213" s="391"/>
      <c r="B1213" s="395"/>
      <c r="C1213" s="38" t="s">
        <v>10</v>
      </c>
      <c r="D1213" s="179">
        <f t="shared" si="84"/>
        <v>502.32</v>
      </c>
      <c r="E1213" s="179">
        <f t="shared" si="84"/>
        <v>502.32</v>
      </c>
    </row>
    <row r="1214" spans="1:5" ht="15">
      <c r="A1214" s="391"/>
      <c r="B1214" s="395"/>
      <c r="C1214" s="38" t="s">
        <v>102</v>
      </c>
      <c r="D1214" s="144"/>
      <c r="E1214" s="144"/>
    </row>
    <row r="1215" spans="1:5" ht="15">
      <c r="A1215" s="392"/>
      <c r="B1215" s="396"/>
      <c r="C1215" s="38" t="s">
        <v>103</v>
      </c>
      <c r="D1215" s="179">
        <f t="shared" si="84"/>
        <v>751.3199999999999</v>
      </c>
      <c r="E1215" s="179">
        <f t="shared" si="84"/>
        <v>751.3199999999999</v>
      </c>
    </row>
    <row r="1216" spans="1:5" ht="15">
      <c r="A1216" s="392"/>
      <c r="B1216" s="396"/>
      <c r="C1216" s="38" t="s">
        <v>104</v>
      </c>
      <c r="D1216" s="179">
        <f t="shared" si="84"/>
        <v>0</v>
      </c>
      <c r="E1216" s="179">
        <f t="shared" si="84"/>
        <v>0</v>
      </c>
    </row>
    <row r="1217" spans="1:5" ht="15">
      <c r="A1217" s="392"/>
      <c r="B1217" s="396"/>
      <c r="C1217" s="38" t="s">
        <v>914</v>
      </c>
      <c r="D1217" s="179">
        <f aca="true" t="shared" si="85" ref="D1217:E1219">D1227+D1237+D1247</f>
        <v>0</v>
      </c>
      <c r="E1217" s="179">
        <f t="shared" si="85"/>
        <v>0</v>
      </c>
    </row>
    <row r="1218" spans="1:5" ht="15">
      <c r="A1218" s="392"/>
      <c r="B1218" s="396"/>
      <c r="C1218" s="38" t="s">
        <v>113</v>
      </c>
      <c r="D1218" s="179">
        <f t="shared" si="85"/>
        <v>0</v>
      </c>
      <c r="E1218" s="179">
        <f t="shared" si="85"/>
        <v>0</v>
      </c>
    </row>
    <row r="1219" spans="1:5" ht="13.5" customHeight="1">
      <c r="A1219" s="393"/>
      <c r="B1219" s="397"/>
      <c r="C1219" s="38" t="s">
        <v>1184</v>
      </c>
      <c r="D1219" s="179">
        <f t="shared" si="85"/>
        <v>0</v>
      </c>
      <c r="E1219" s="179">
        <f t="shared" si="85"/>
        <v>0</v>
      </c>
    </row>
    <row r="1220" spans="1:5" ht="15">
      <c r="A1220" s="381" t="s">
        <v>368</v>
      </c>
      <c r="B1220" s="381" t="s">
        <v>683</v>
      </c>
      <c r="C1220" s="39" t="s">
        <v>60</v>
      </c>
      <c r="D1220" s="174">
        <f>D1221+D1222+D1223+D1228</f>
        <v>249</v>
      </c>
      <c r="E1220" s="174">
        <f>E1221+E1222+E1223+E1228</f>
        <v>249</v>
      </c>
    </row>
    <row r="1221" spans="1:5" ht="15">
      <c r="A1221" s="382"/>
      <c r="B1221" s="382"/>
      <c r="C1221" s="39" t="s">
        <v>9</v>
      </c>
      <c r="D1221" s="174">
        <v>249</v>
      </c>
      <c r="E1221" s="173">
        <v>249</v>
      </c>
    </row>
    <row r="1222" spans="1:5" ht="15">
      <c r="A1222" s="382"/>
      <c r="B1222" s="382"/>
      <c r="C1222" s="39" t="s">
        <v>105</v>
      </c>
      <c r="D1222" s="174">
        <v>0</v>
      </c>
      <c r="E1222" s="173">
        <v>0</v>
      </c>
    </row>
    <row r="1223" spans="1:5" ht="15">
      <c r="A1223" s="382"/>
      <c r="B1223" s="382"/>
      <c r="C1223" s="39" t="s">
        <v>10</v>
      </c>
      <c r="D1223" s="174">
        <v>0</v>
      </c>
      <c r="E1223" s="173">
        <v>0</v>
      </c>
    </row>
    <row r="1224" spans="1:5" ht="15">
      <c r="A1224" s="382"/>
      <c r="B1224" s="382"/>
      <c r="C1224" s="39" t="s">
        <v>102</v>
      </c>
      <c r="D1224" s="99"/>
      <c r="E1224" s="100"/>
    </row>
    <row r="1225" spans="1:5" ht="15">
      <c r="A1225" s="382"/>
      <c r="B1225" s="382"/>
      <c r="C1225" s="39" t="s">
        <v>103</v>
      </c>
      <c r="D1225" s="174">
        <v>249</v>
      </c>
      <c r="E1225" s="173">
        <v>249</v>
      </c>
    </row>
    <row r="1226" spans="1:5" ht="15">
      <c r="A1226" s="382"/>
      <c r="B1226" s="382"/>
      <c r="C1226" s="39" t="s">
        <v>104</v>
      </c>
      <c r="D1226" s="174">
        <v>0</v>
      </c>
      <c r="E1226" s="173">
        <v>0</v>
      </c>
    </row>
    <row r="1227" spans="1:5" ht="15">
      <c r="A1227" s="382"/>
      <c r="B1227" s="382"/>
      <c r="C1227" s="39" t="s">
        <v>914</v>
      </c>
      <c r="D1227" s="174">
        <v>0</v>
      </c>
      <c r="E1227" s="173">
        <v>0</v>
      </c>
    </row>
    <row r="1228" spans="1:5" ht="15">
      <c r="A1228" s="382"/>
      <c r="B1228" s="382"/>
      <c r="C1228" s="39" t="s">
        <v>113</v>
      </c>
      <c r="D1228" s="174">
        <v>0</v>
      </c>
      <c r="E1228" s="173">
        <v>0</v>
      </c>
    </row>
    <row r="1229" spans="1:5" ht="15">
      <c r="A1229" s="383"/>
      <c r="B1229" s="383"/>
      <c r="C1229" s="39" t="s">
        <v>1184</v>
      </c>
      <c r="D1229" s="182">
        <v>0</v>
      </c>
      <c r="E1229" s="182">
        <v>0</v>
      </c>
    </row>
    <row r="1230" spans="1:5" ht="15">
      <c r="A1230" s="381" t="s">
        <v>369</v>
      </c>
      <c r="B1230" s="381" t="s">
        <v>761</v>
      </c>
      <c r="C1230" s="39" t="s">
        <v>60</v>
      </c>
      <c r="D1230" s="174">
        <f>D1231+D1232+D1233+D1238</f>
        <v>0</v>
      </c>
      <c r="E1230" s="174">
        <f>E1231+E1232+E1233+E1238</f>
        <v>0</v>
      </c>
    </row>
    <row r="1231" spans="1:5" ht="15">
      <c r="A1231" s="382"/>
      <c r="B1231" s="382"/>
      <c r="C1231" s="39" t="s">
        <v>9</v>
      </c>
      <c r="D1231" s="174">
        <v>0</v>
      </c>
      <c r="E1231" s="173">
        <v>0</v>
      </c>
    </row>
    <row r="1232" spans="1:5" ht="15">
      <c r="A1232" s="382"/>
      <c r="B1232" s="382"/>
      <c r="C1232" s="39" t="s">
        <v>105</v>
      </c>
      <c r="D1232" s="174">
        <v>0</v>
      </c>
      <c r="E1232" s="173">
        <v>0</v>
      </c>
    </row>
    <row r="1233" spans="1:5" ht="15">
      <c r="A1233" s="382"/>
      <c r="B1233" s="382"/>
      <c r="C1233" s="39" t="s">
        <v>10</v>
      </c>
      <c r="D1233" s="174">
        <v>0</v>
      </c>
      <c r="E1233" s="173">
        <v>0</v>
      </c>
    </row>
    <row r="1234" spans="1:5" ht="15">
      <c r="A1234" s="382"/>
      <c r="B1234" s="382"/>
      <c r="C1234" s="39" t="s">
        <v>102</v>
      </c>
      <c r="D1234" s="97"/>
      <c r="E1234" s="172"/>
    </row>
    <row r="1235" spans="1:5" ht="15">
      <c r="A1235" s="382"/>
      <c r="B1235" s="382"/>
      <c r="C1235" s="39" t="s">
        <v>103</v>
      </c>
      <c r="D1235" s="174">
        <v>0</v>
      </c>
      <c r="E1235" s="173">
        <v>0</v>
      </c>
    </row>
    <row r="1236" spans="1:5" ht="15">
      <c r="A1236" s="382"/>
      <c r="B1236" s="382"/>
      <c r="C1236" s="39" t="s">
        <v>104</v>
      </c>
      <c r="D1236" s="174">
        <v>0</v>
      </c>
      <c r="E1236" s="173">
        <v>0</v>
      </c>
    </row>
    <row r="1237" spans="1:5" ht="15">
      <c r="A1237" s="382"/>
      <c r="B1237" s="382"/>
      <c r="C1237" s="39" t="s">
        <v>914</v>
      </c>
      <c r="D1237" s="174">
        <v>0</v>
      </c>
      <c r="E1237" s="173">
        <v>0</v>
      </c>
    </row>
    <row r="1238" spans="1:5" ht="15">
      <c r="A1238" s="382"/>
      <c r="B1238" s="382"/>
      <c r="C1238" s="39" t="s">
        <v>113</v>
      </c>
      <c r="D1238" s="174">
        <v>0</v>
      </c>
      <c r="E1238" s="173">
        <v>0</v>
      </c>
    </row>
    <row r="1239" spans="1:5" ht="15">
      <c r="A1239" s="383"/>
      <c r="B1239" s="383"/>
      <c r="C1239" s="39" t="s">
        <v>1184</v>
      </c>
      <c r="D1239" s="182">
        <v>0</v>
      </c>
      <c r="E1239" s="182">
        <v>0</v>
      </c>
    </row>
    <row r="1240" spans="1:5" ht="15">
      <c r="A1240" s="381" t="s">
        <v>370</v>
      </c>
      <c r="B1240" s="381" t="s">
        <v>762</v>
      </c>
      <c r="C1240" s="39" t="s">
        <v>60</v>
      </c>
      <c r="D1240" s="174">
        <f>D1241+D1242+D1243+D1248</f>
        <v>502.32</v>
      </c>
      <c r="E1240" s="174">
        <f>E1241+E1242+E1243+E1248</f>
        <v>502.32</v>
      </c>
    </row>
    <row r="1241" spans="1:5" ht="15">
      <c r="A1241" s="382"/>
      <c r="B1241" s="382"/>
      <c r="C1241" s="39" t="s">
        <v>9</v>
      </c>
      <c r="D1241" s="174">
        <v>0</v>
      </c>
      <c r="E1241" s="173">
        <v>0</v>
      </c>
    </row>
    <row r="1242" spans="1:5" ht="15">
      <c r="A1242" s="382"/>
      <c r="B1242" s="382"/>
      <c r="C1242" s="39" t="s">
        <v>105</v>
      </c>
      <c r="D1242" s="174">
        <v>0</v>
      </c>
      <c r="E1242" s="173">
        <v>0</v>
      </c>
    </row>
    <row r="1243" spans="1:5" ht="15">
      <c r="A1243" s="382"/>
      <c r="B1243" s="382"/>
      <c r="C1243" s="39" t="s">
        <v>10</v>
      </c>
      <c r="D1243" s="174">
        <v>502.32</v>
      </c>
      <c r="E1243" s="173">
        <v>502.32</v>
      </c>
    </row>
    <row r="1244" spans="1:5" ht="15">
      <c r="A1244" s="382"/>
      <c r="B1244" s="382"/>
      <c r="C1244" s="39" t="s">
        <v>102</v>
      </c>
      <c r="D1244" s="99"/>
      <c r="E1244" s="100"/>
    </row>
    <row r="1245" spans="1:5" ht="15">
      <c r="A1245" s="382"/>
      <c r="B1245" s="382"/>
      <c r="C1245" s="39" t="s">
        <v>103</v>
      </c>
      <c r="D1245" s="174">
        <v>502.32</v>
      </c>
      <c r="E1245" s="173">
        <v>502.32</v>
      </c>
    </row>
    <row r="1246" spans="1:5" ht="15">
      <c r="A1246" s="382"/>
      <c r="B1246" s="382"/>
      <c r="C1246" s="39" t="s">
        <v>104</v>
      </c>
      <c r="D1246" s="174">
        <v>0</v>
      </c>
      <c r="E1246" s="173">
        <v>0</v>
      </c>
    </row>
    <row r="1247" spans="1:5" ht="15">
      <c r="A1247" s="382"/>
      <c r="B1247" s="382"/>
      <c r="C1247" s="39" t="s">
        <v>914</v>
      </c>
      <c r="D1247" s="174">
        <v>0</v>
      </c>
      <c r="E1247" s="173">
        <v>0</v>
      </c>
    </row>
    <row r="1248" spans="1:5" ht="15">
      <c r="A1248" s="382"/>
      <c r="B1248" s="382"/>
      <c r="C1248" s="39" t="s">
        <v>113</v>
      </c>
      <c r="D1248" s="174">
        <v>0</v>
      </c>
      <c r="E1248" s="173">
        <v>0</v>
      </c>
    </row>
    <row r="1249" spans="1:5" ht="15">
      <c r="A1249" s="383"/>
      <c r="B1249" s="383"/>
      <c r="C1249" s="39" t="s">
        <v>1184</v>
      </c>
      <c r="D1249" s="182">
        <v>0</v>
      </c>
      <c r="E1249" s="182">
        <v>0</v>
      </c>
    </row>
    <row r="1250" spans="1:5" ht="15">
      <c r="A1250" s="390" t="s">
        <v>763</v>
      </c>
      <c r="B1250" s="394" t="s">
        <v>764</v>
      </c>
      <c r="C1250" s="38" t="s">
        <v>60</v>
      </c>
      <c r="D1250" s="179">
        <f>D1251+D1252+D1253+D1258</f>
        <v>2613.84</v>
      </c>
      <c r="E1250" s="179">
        <f>E1251+E1252+E1253+E1258</f>
        <v>2613.84</v>
      </c>
    </row>
    <row r="1251" spans="1:5" ht="15">
      <c r="A1251" s="391"/>
      <c r="B1251" s="395"/>
      <c r="C1251" s="38" t="s">
        <v>9</v>
      </c>
      <c r="D1251" s="179">
        <f>D1261</f>
        <v>0</v>
      </c>
      <c r="E1251" s="179">
        <v>0</v>
      </c>
    </row>
    <row r="1252" spans="1:5" ht="15">
      <c r="A1252" s="391"/>
      <c r="B1252" s="395"/>
      <c r="C1252" s="38" t="s">
        <v>105</v>
      </c>
      <c r="D1252" s="179">
        <f>D1262</f>
        <v>0</v>
      </c>
      <c r="E1252" s="179">
        <f>E1262+E1272+E1282+E1292</f>
        <v>0</v>
      </c>
    </row>
    <row r="1253" spans="1:5" ht="15">
      <c r="A1253" s="391"/>
      <c r="B1253" s="395"/>
      <c r="C1253" s="38" t="s">
        <v>10</v>
      </c>
      <c r="D1253" s="179">
        <f>D1263</f>
        <v>2613.84</v>
      </c>
      <c r="E1253" s="179">
        <f>E1263</f>
        <v>2613.84</v>
      </c>
    </row>
    <row r="1254" spans="1:5" ht="15">
      <c r="A1254" s="391"/>
      <c r="B1254" s="395"/>
      <c r="C1254" s="38" t="s">
        <v>102</v>
      </c>
      <c r="D1254" s="144"/>
      <c r="E1254" s="144"/>
    </row>
    <row r="1255" spans="1:5" ht="15">
      <c r="A1255" s="392"/>
      <c r="B1255" s="396"/>
      <c r="C1255" s="38" t="s">
        <v>103</v>
      </c>
      <c r="D1255" s="179">
        <f>D1265</f>
        <v>2613.84</v>
      </c>
      <c r="E1255" s="179">
        <f>E1265</f>
        <v>2613.84</v>
      </c>
    </row>
    <row r="1256" spans="1:5" ht="15">
      <c r="A1256" s="392"/>
      <c r="B1256" s="396"/>
      <c r="C1256" s="38" t="s">
        <v>104</v>
      </c>
      <c r="D1256" s="179">
        <f>D1266</f>
        <v>0</v>
      </c>
      <c r="E1256" s="179">
        <f>E1266+E1276+E1286+E1296</f>
        <v>0</v>
      </c>
    </row>
    <row r="1257" spans="1:5" ht="15">
      <c r="A1257" s="392"/>
      <c r="B1257" s="396"/>
      <c r="C1257" s="38" t="s">
        <v>914</v>
      </c>
      <c r="D1257" s="179">
        <f>D1267</f>
        <v>0</v>
      </c>
      <c r="E1257" s="179">
        <f>E1267</f>
        <v>0</v>
      </c>
    </row>
    <row r="1258" spans="1:5" ht="15">
      <c r="A1258" s="392"/>
      <c r="B1258" s="396"/>
      <c r="C1258" s="38" t="s">
        <v>113</v>
      </c>
      <c r="D1258" s="179">
        <f>D1268</f>
        <v>0</v>
      </c>
      <c r="E1258" s="179">
        <f>E1268+E1278+E1288+E1298</f>
        <v>0</v>
      </c>
    </row>
    <row r="1259" spans="1:5" ht="15" customHeight="1">
      <c r="A1259" s="393"/>
      <c r="B1259" s="397"/>
      <c r="C1259" s="38" t="s">
        <v>1184</v>
      </c>
      <c r="D1259" s="179">
        <f>D1269</f>
        <v>0</v>
      </c>
      <c r="E1259" s="179">
        <f>E1269+E1279+E1289+E1299</f>
        <v>0</v>
      </c>
    </row>
    <row r="1260" spans="1:5" ht="15">
      <c r="A1260" s="381" t="s">
        <v>378</v>
      </c>
      <c r="B1260" s="381" t="s">
        <v>765</v>
      </c>
      <c r="C1260" s="39" t="s">
        <v>60</v>
      </c>
      <c r="D1260" s="174">
        <f>D1261+D1262+D1263+D1268</f>
        <v>2613.84</v>
      </c>
      <c r="E1260" s="174">
        <f>E1261+E1262+E1263+E1268</f>
        <v>2613.84</v>
      </c>
    </row>
    <row r="1261" spans="1:5" ht="15">
      <c r="A1261" s="382"/>
      <c r="B1261" s="382"/>
      <c r="C1261" s="39" t="s">
        <v>9</v>
      </c>
      <c r="D1261" s="174">
        <v>0</v>
      </c>
      <c r="E1261" s="173">
        <v>0</v>
      </c>
    </row>
    <row r="1262" spans="1:5" ht="15">
      <c r="A1262" s="382"/>
      <c r="B1262" s="382"/>
      <c r="C1262" s="39" t="s">
        <v>105</v>
      </c>
      <c r="D1262" s="174">
        <v>0</v>
      </c>
      <c r="E1262" s="173">
        <v>0</v>
      </c>
    </row>
    <row r="1263" spans="1:5" ht="15">
      <c r="A1263" s="382"/>
      <c r="B1263" s="382"/>
      <c r="C1263" s="39" t="s">
        <v>10</v>
      </c>
      <c r="D1263" s="174">
        <v>2613.84</v>
      </c>
      <c r="E1263" s="173">
        <v>2613.84</v>
      </c>
    </row>
    <row r="1264" spans="1:5" ht="15">
      <c r="A1264" s="382"/>
      <c r="B1264" s="382"/>
      <c r="C1264" s="39" t="s">
        <v>102</v>
      </c>
      <c r="D1264" s="99"/>
      <c r="E1264" s="100"/>
    </row>
    <row r="1265" spans="1:5" ht="15">
      <c r="A1265" s="382"/>
      <c r="B1265" s="382"/>
      <c r="C1265" s="39" t="s">
        <v>103</v>
      </c>
      <c r="D1265" s="174">
        <v>2613.84</v>
      </c>
      <c r="E1265" s="173">
        <v>2613.84</v>
      </c>
    </row>
    <row r="1266" spans="1:5" ht="15">
      <c r="A1266" s="382"/>
      <c r="B1266" s="382"/>
      <c r="C1266" s="39" t="s">
        <v>104</v>
      </c>
      <c r="D1266" s="174">
        <v>0</v>
      </c>
      <c r="E1266" s="173">
        <v>0</v>
      </c>
    </row>
    <row r="1267" spans="1:5" ht="15">
      <c r="A1267" s="382"/>
      <c r="B1267" s="382"/>
      <c r="C1267" s="39" t="s">
        <v>914</v>
      </c>
      <c r="D1267" s="174">
        <v>0</v>
      </c>
      <c r="E1267" s="173">
        <v>0</v>
      </c>
    </row>
    <row r="1268" spans="1:5" ht="15">
      <c r="A1268" s="382"/>
      <c r="B1268" s="382"/>
      <c r="C1268" s="39" t="s">
        <v>113</v>
      </c>
      <c r="D1268" s="174">
        <v>0</v>
      </c>
      <c r="E1268" s="173">
        <v>0</v>
      </c>
    </row>
    <row r="1269" spans="1:5" ht="15">
      <c r="A1269" s="383"/>
      <c r="B1269" s="383"/>
      <c r="C1269" s="39" t="s">
        <v>1184</v>
      </c>
      <c r="D1269" s="182">
        <v>0</v>
      </c>
      <c r="E1269" s="182">
        <v>0</v>
      </c>
    </row>
    <row r="1270" spans="1:5" ht="15">
      <c r="A1270" s="384" t="s">
        <v>685</v>
      </c>
      <c r="B1270" s="387" t="s">
        <v>269</v>
      </c>
      <c r="C1270" s="148" t="s">
        <v>60</v>
      </c>
      <c r="D1270" s="177">
        <f>D1271+D1272+D1273+D1278</f>
        <v>7369.6</v>
      </c>
      <c r="E1270" s="177">
        <f>E1271+E1272+E1273+E1278</f>
        <v>7369.6</v>
      </c>
    </row>
    <row r="1271" spans="1:5" ht="15">
      <c r="A1271" s="385"/>
      <c r="B1271" s="388"/>
      <c r="C1271" s="148" t="s">
        <v>9</v>
      </c>
      <c r="D1271" s="177">
        <f aca="true" t="shared" si="86" ref="D1271:E1276">D1281</f>
        <v>7369.6</v>
      </c>
      <c r="E1271" s="177">
        <f t="shared" si="86"/>
        <v>7369.6</v>
      </c>
    </row>
    <row r="1272" spans="1:5" ht="15">
      <c r="A1272" s="385"/>
      <c r="B1272" s="388"/>
      <c r="C1272" s="148" t="s">
        <v>105</v>
      </c>
      <c r="D1272" s="177">
        <f t="shared" si="86"/>
        <v>0</v>
      </c>
      <c r="E1272" s="177">
        <f t="shared" si="86"/>
        <v>0</v>
      </c>
    </row>
    <row r="1273" spans="1:5" ht="15">
      <c r="A1273" s="385"/>
      <c r="B1273" s="388"/>
      <c r="C1273" s="148" t="s">
        <v>10</v>
      </c>
      <c r="D1273" s="177">
        <f t="shared" si="86"/>
        <v>0</v>
      </c>
      <c r="E1273" s="177">
        <f t="shared" si="86"/>
        <v>0</v>
      </c>
    </row>
    <row r="1274" spans="1:5" ht="15">
      <c r="A1274" s="385"/>
      <c r="B1274" s="388"/>
      <c r="C1274" s="148" t="s">
        <v>102</v>
      </c>
      <c r="D1274" s="138"/>
      <c r="E1274" s="138"/>
    </row>
    <row r="1275" spans="1:5" ht="15">
      <c r="A1275" s="385"/>
      <c r="B1275" s="388"/>
      <c r="C1275" s="148" t="s">
        <v>103</v>
      </c>
      <c r="D1275" s="177">
        <f t="shared" si="86"/>
        <v>7369.6</v>
      </c>
      <c r="E1275" s="177">
        <f t="shared" si="86"/>
        <v>7369.6</v>
      </c>
    </row>
    <row r="1276" spans="1:5" ht="15">
      <c r="A1276" s="385"/>
      <c r="B1276" s="388"/>
      <c r="C1276" s="148" t="s">
        <v>104</v>
      </c>
      <c r="D1276" s="177">
        <f t="shared" si="86"/>
        <v>0</v>
      </c>
      <c r="E1276" s="177">
        <f t="shared" si="86"/>
        <v>0</v>
      </c>
    </row>
    <row r="1277" spans="1:5" ht="15">
      <c r="A1277" s="385"/>
      <c r="B1277" s="388"/>
      <c r="C1277" s="148" t="s">
        <v>914</v>
      </c>
      <c r="D1277" s="177">
        <f>D1287</f>
        <v>0</v>
      </c>
      <c r="E1277" s="177"/>
    </row>
    <row r="1278" spans="1:5" ht="15">
      <c r="A1278" s="385"/>
      <c r="B1278" s="388"/>
      <c r="C1278" s="148" t="s">
        <v>113</v>
      </c>
      <c r="D1278" s="177">
        <f>D1288</f>
        <v>0</v>
      </c>
      <c r="E1278" s="177">
        <f>E1288</f>
        <v>0</v>
      </c>
    </row>
    <row r="1279" spans="1:5" ht="14.25" customHeight="1">
      <c r="A1279" s="386"/>
      <c r="B1279" s="389"/>
      <c r="C1279" s="148" t="s">
        <v>1184</v>
      </c>
      <c r="D1279" s="81">
        <f>D1289</f>
        <v>0</v>
      </c>
      <c r="E1279" s="81">
        <f>E1289</f>
        <v>0</v>
      </c>
    </row>
    <row r="1280" spans="1:5" ht="15">
      <c r="A1280" s="390" t="s">
        <v>686</v>
      </c>
      <c r="B1280" s="394" t="s">
        <v>766</v>
      </c>
      <c r="C1280" s="38" t="s">
        <v>60</v>
      </c>
      <c r="D1280" s="179">
        <f>D1281+D1282+D1283+D1288</f>
        <v>7369.6</v>
      </c>
      <c r="E1280" s="179">
        <f>E1281+E1282+E1283+E1288</f>
        <v>7369.6</v>
      </c>
    </row>
    <row r="1281" spans="1:5" ht="15">
      <c r="A1281" s="391"/>
      <c r="B1281" s="395"/>
      <c r="C1281" s="38" t="s">
        <v>9</v>
      </c>
      <c r="D1281" s="179">
        <f aca="true" t="shared" si="87" ref="D1281:E1286">D1291</f>
        <v>7369.6</v>
      </c>
      <c r="E1281" s="179">
        <f t="shared" si="87"/>
        <v>7369.6</v>
      </c>
    </row>
    <row r="1282" spans="1:5" ht="15">
      <c r="A1282" s="391"/>
      <c r="B1282" s="395"/>
      <c r="C1282" s="38" t="s">
        <v>105</v>
      </c>
      <c r="D1282" s="179">
        <f t="shared" si="87"/>
        <v>0</v>
      </c>
      <c r="E1282" s="179">
        <f t="shared" si="87"/>
        <v>0</v>
      </c>
    </row>
    <row r="1283" spans="1:5" ht="15">
      <c r="A1283" s="391"/>
      <c r="B1283" s="395"/>
      <c r="C1283" s="38" t="s">
        <v>10</v>
      </c>
      <c r="D1283" s="179">
        <f t="shared" si="87"/>
        <v>0</v>
      </c>
      <c r="E1283" s="179">
        <f t="shared" si="87"/>
        <v>0</v>
      </c>
    </row>
    <row r="1284" spans="1:5" ht="15">
      <c r="A1284" s="391"/>
      <c r="B1284" s="395"/>
      <c r="C1284" s="38" t="s">
        <v>102</v>
      </c>
      <c r="D1284" s="144"/>
      <c r="E1284" s="144"/>
    </row>
    <row r="1285" spans="1:5" ht="15">
      <c r="A1285" s="392"/>
      <c r="B1285" s="396"/>
      <c r="C1285" s="38" t="s">
        <v>103</v>
      </c>
      <c r="D1285" s="179">
        <f t="shared" si="87"/>
        <v>7369.6</v>
      </c>
      <c r="E1285" s="179">
        <f t="shared" si="87"/>
        <v>7369.6</v>
      </c>
    </row>
    <row r="1286" spans="1:5" ht="15">
      <c r="A1286" s="392"/>
      <c r="B1286" s="396"/>
      <c r="C1286" s="38" t="s">
        <v>104</v>
      </c>
      <c r="D1286" s="179">
        <f t="shared" si="87"/>
        <v>0</v>
      </c>
      <c r="E1286" s="179">
        <f t="shared" si="87"/>
        <v>0</v>
      </c>
    </row>
    <row r="1287" spans="1:5" ht="15">
      <c r="A1287" s="392"/>
      <c r="B1287" s="396"/>
      <c r="C1287" s="38" t="s">
        <v>914</v>
      </c>
      <c r="D1287" s="179">
        <f aca="true" t="shared" si="88" ref="D1287:E1289">D1297</f>
        <v>0</v>
      </c>
      <c r="E1287" s="179">
        <f t="shared" si="88"/>
        <v>0</v>
      </c>
    </row>
    <row r="1288" spans="1:5" ht="15">
      <c r="A1288" s="392"/>
      <c r="B1288" s="396"/>
      <c r="C1288" s="38" t="s">
        <v>113</v>
      </c>
      <c r="D1288" s="179">
        <f t="shared" si="88"/>
        <v>0</v>
      </c>
      <c r="E1288" s="179">
        <f t="shared" si="88"/>
        <v>0</v>
      </c>
    </row>
    <row r="1289" spans="1:5" ht="15">
      <c r="A1289" s="393"/>
      <c r="B1289" s="397"/>
      <c r="C1289" s="38" t="s">
        <v>1184</v>
      </c>
      <c r="D1289" s="179">
        <f t="shared" si="88"/>
        <v>0</v>
      </c>
      <c r="E1289" s="179">
        <f t="shared" si="88"/>
        <v>0</v>
      </c>
    </row>
    <row r="1290" spans="1:5" ht="15">
      <c r="A1290" s="381" t="s">
        <v>380</v>
      </c>
      <c r="B1290" s="381" t="s">
        <v>592</v>
      </c>
      <c r="C1290" s="39" t="s">
        <v>60</v>
      </c>
      <c r="D1290" s="174">
        <f>D1291+D1292+D1293+D1298</f>
        <v>7369.6</v>
      </c>
      <c r="E1290" s="174">
        <f>E1291+E1292+E1293+E1298</f>
        <v>7369.6</v>
      </c>
    </row>
    <row r="1291" spans="1:5" ht="15">
      <c r="A1291" s="382"/>
      <c r="B1291" s="382"/>
      <c r="C1291" s="39" t="s">
        <v>9</v>
      </c>
      <c r="D1291" s="174">
        <v>7369.6</v>
      </c>
      <c r="E1291" s="173">
        <v>7369.6</v>
      </c>
    </row>
    <row r="1292" spans="1:5" ht="15">
      <c r="A1292" s="382"/>
      <c r="B1292" s="382"/>
      <c r="C1292" s="39" t="s">
        <v>105</v>
      </c>
      <c r="D1292" s="174">
        <v>0</v>
      </c>
      <c r="E1292" s="173">
        <v>0</v>
      </c>
    </row>
    <row r="1293" spans="1:5" ht="15">
      <c r="A1293" s="382"/>
      <c r="B1293" s="382"/>
      <c r="C1293" s="39" t="s">
        <v>10</v>
      </c>
      <c r="D1293" s="174">
        <v>0</v>
      </c>
      <c r="E1293" s="173">
        <v>0</v>
      </c>
    </row>
    <row r="1294" spans="1:5" ht="15">
      <c r="A1294" s="382"/>
      <c r="B1294" s="382"/>
      <c r="C1294" s="39" t="s">
        <v>102</v>
      </c>
      <c r="D1294" s="99"/>
      <c r="E1294" s="100"/>
    </row>
    <row r="1295" spans="1:5" ht="15">
      <c r="A1295" s="382"/>
      <c r="B1295" s="382"/>
      <c r="C1295" s="39" t="s">
        <v>103</v>
      </c>
      <c r="D1295" s="174">
        <v>7369.6</v>
      </c>
      <c r="E1295" s="173">
        <v>7369.6</v>
      </c>
    </row>
    <row r="1296" spans="1:5" ht="15">
      <c r="A1296" s="382"/>
      <c r="B1296" s="382"/>
      <c r="C1296" s="39" t="s">
        <v>104</v>
      </c>
      <c r="D1296" s="174">
        <v>0</v>
      </c>
      <c r="E1296" s="173">
        <v>0</v>
      </c>
    </row>
    <row r="1297" spans="1:5" ht="15">
      <c r="A1297" s="382"/>
      <c r="B1297" s="382"/>
      <c r="C1297" s="39" t="s">
        <v>914</v>
      </c>
      <c r="D1297" s="174">
        <v>0</v>
      </c>
      <c r="E1297" s="173">
        <v>0</v>
      </c>
    </row>
    <row r="1298" spans="1:5" ht="15">
      <c r="A1298" s="382"/>
      <c r="B1298" s="382"/>
      <c r="C1298" s="39" t="s">
        <v>113</v>
      </c>
      <c r="D1298" s="174">
        <v>0</v>
      </c>
      <c r="E1298" s="173">
        <v>0</v>
      </c>
    </row>
    <row r="1299" spans="1:5" ht="15">
      <c r="A1299" s="383"/>
      <c r="B1299" s="383"/>
      <c r="C1299" s="39" t="s">
        <v>1184</v>
      </c>
      <c r="D1299" s="182">
        <v>0</v>
      </c>
      <c r="E1299" s="182">
        <v>0</v>
      </c>
    </row>
    <row r="1300" spans="1:5" ht="15.75" customHeight="1">
      <c r="A1300" s="384" t="s">
        <v>687</v>
      </c>
      <c r="B1300" s="387" t="s">
        <v>304</v>
      </c>
      <c r="C1300" s="148" t="s">
        <v>60</v>
      </c>
      <c r="D1300" s="177">
        <f>D1301+D1302+D1303+D1312</f>
        <v>5992.67</v>
      </c>
      <c r="E1300" s="177">
        <f>E1301+E1302+E1303+E1312</f>
        <v>5724.620000000001</v>
      </c>
    </row>
    <row r="1301" spans="1:5" ht="15">
      <c r="A1301" s="385"/>
      <c r="B1301" s="388"/>
      <c r="C1301" s="148" t="s">
        <v>9</v>
      </c>
      <c r="D1301" s="177">
        <f aca="true" t="shared" si="89" ref="D1301:E1303">D1315+D1337+D1363</f>
        <v>3768.8700000000003</v>
      </c>
      <c r="E1301" s="177">
        <f t="shared" si="89"/>
        <v>3741.4700000000003</v>
      </c>
    </row>
    <row r="1302" spans="1:5" ht="15">
      <c r="A1302" s="385"/>
      <c r="B1302" s="388"/>
      <c r="C1302" s="148" t="s">
        <v>105</v>
      </c>
      <c r="D1302" s="177">
        <f t="shared" si="89"/>
        <v>0</v>
      </c>
      <c r="E1302" s="177">
        <f t="shared" si="89"/>
        <v>0</v>
      </c>
    </row>
    <row r="1303" spans="1:5" ht="15">
      <c r="A1303" s="385"/>
      <c r="B1303" s="388"/>
      <c r="C1303" s="148" t="s">
        <v>10</v>
      </c>
      <c r="D1303" s="177">
        <f t="shared" si="89"/>
        <v>2223.8</v>
      </c>
      <c r="E1303" s="177">
        <f t="shared" si="89"/>
        <v>1983.15</v>
      </c>
    </row>
    <row r="1304" spans="1:5" ht="15">
      <c r="A1304" s="385"/>
      <c r="B1304" s="388"/>
      <c r="C1304" s="148" t="s">
        <v>102</v>
      </c>
      <c r="D1304" s="177"/>
      <c r="E1304" s="177"/>
    </row>
    <row r="1305" spans="1:5" ht="15">
      <c r="A1305" s="385"/>
      <c r="B1305" s="388"/>
      <c r="C1305" s="148" t="s">
        <v>103</v>
      </c>
      <c r="D1305" s="177">
        <f>D1319+D1341+D1367</f>
        <v>1620.27</v>
      </c>
      <c r="E1305" s="177">
        <f>E1319+E1341+E1367</f>
        <v>1553.5900000000001</v>
      </c>
    </row>
    <row r="1306" spans="1:5" ht="15">
      <c r="A1306" s="385"/>
      <c r="B1306" s="388"/>
      <c r="C1306" s="148" t="s">
        <v>1898</v>
      </c>
      <c r="D1306" s="177">
        <f>D1320+D1368</f>
        <v>3179.86</v>
      </c>
      <c r="E1306" s="177">
        <f>E1320+E1368</f>
        <v>3158.67</v>
      </c>
    </row>
    <row r="1307" spans="1:5" ht="15">
      <c r="A1307" s="385"/>
      <c r="B1307" s="388"/>
      <c r="C1307" s="148" t="s">
        <v>1899</v>
      </c>
      <c r="D1307" s="177">
        <f>D1321+D1344+D1369</f>
        <v>415.53</v>
      </c>
      <c r="E1307" s="177">
        <f>E1321+E1344+E1369</f>
        <v>391.41</v>
      </c>
    </row>
    <row r="1308" spans="1:5" ht="15">
      <c r="A1308" s="385"/>
      <c r="B1308" s="388"/>
      <c r="C1308" s="148" t="s">
        <v>914</v>
      </c>
      <c r="D1308" s="177">
        <f>D1370</f>
        <v>60</v>
      </c>
      <c r="E1308" s="177">
        <f>E1370</f>
        <v>60</v>
      </c>
    </row>
    <row r="1309" spans="1:5" ht="15">
      <c r="A1309" s="385"/>
      <c r="B1309" s="388"/>
      <c r="C1309" s="148" t="s">
        <v>1900</v>
      </c>
      <c r="D1309" s="177">
        <f>D1345</f>
        <v>543.03</v>
      </c>
      <c r="E1309" s="177">
        <f>E1345</f>
        <v>423.19</v>
      </c>
    </row>
    <row r="1310" spans="1:5" ht="15">
      <c r="A1310" s="385"/>
      <c r="B1310" s="388"/>
      <c r="C1310" s="148" t="s">
        <v>1901</v>
      </c>
      <c r="D1310" s="177">
        <f>D1342</f>
        <v>81.99</v>
      </c>
      <c r="E1310" s="177">
        <f>E1342</f>
        <v>64.03</v>
      </c>
    </row>
    <row r="1311" spans="1:5" ht="15">
      <c r="A1311" s="385"/>
      <c r="B1311" s="388"/>
      <c r="C1311" s="148" t="s">
        <v>1902</v>
      </c>
      <c r="D1311" s="177">
        <f>D1343</f>
        <v>91.99</v>
      </c>
      <c r="E1311" s="177">
        <f>E1343</f>
        <v>73.73</v>
      </c>
    </row>
    <row r="1312" spans="1:5" ht="15">
      <c r="A1312" s="385"/>
      <c r="B1312" s="388"/>
      <c r="C1312" s="148" t="s">
        <v>113</v>
      </c>
      <c r="D1312" s="177">
        <f>D1323+D1347+D1371</f>
        <v>0</v>
      </c>
      <c r="E1312" s="177">
        <f>E1323+E1347+E1371</f>
        <v>0</v>
      </c>
    </row>
    <row r="1313" spans="1:5" ht="16.5" customHeight="1">
      <c r="A1313" s="386"/>
      <c r="B1313" s="389"/>
      <c r="C1313" s="148" t="s">
        <v>1184</v>
      </c>
      <c r="D1313" s="81">
        <f>D1324+D1348+D1372</f>
        <v>0</v>
      </c>
      <c r="E1313" s="81">
        <f>E1324+E1348+E1372</f>
        <v>0</v>
      </c>
    </row>
    <row r="1314" spans="1:5" ht="14.25" customHeight="1">
      <c r="A1314" s="390" t="s">
        <v>688</v>
      </c>
      <c r="B1314" s="394" t="s">
        <v>536</v>
      </c>
      <c r="C1314" s="38" t="s">
        <v>60</v>
      </c>
      <c r="D1314" s="179">
        <f>D1315+D1316+D1317+D1323</f>
        <v>97</v>
      </c>
      <c r="E1314" s="179">
        <f>E1315+E1316+E1317+E1323</f>
        <v>97</v>
      </c>
    </row>
    <row r="1315" spans="1:5" ht="15" customHeight="1">
      <c r="A1315" s="391"/>
      <c r="B1315" s="395"/>
      <c r="C1315" s="38" t="s">
        <v>9</v>
      </c>
      <c r="D1315" s="179">
        <f aca="true" t="shared" si="90" ref="D1315:E1317">D1326</f>
        <v>97</v>
      </c>
      <c r="E1315" s="179">
        <f t="shared" si="90"/>
        <v>97</v>
      </c>
    </row>
    <row r="1316" spans="1:5" ht="12.75" customHeight="1">
      <c r="A1316" s="391"/>
      <c r="B1316" s="395"/>
      <c r="C1316" s="38" t="s">
        <v>105</v>
      </c>
      <c r="D1316" s="179">
        <f t="shared" si="90"/>
        <v>0</v>
      </c>
      <c r="E1316" s="179">
        <f t="shared" si="90"/>
        <v>0</v>
      </c>
    </row>
    <row r="1317" spans="1:5" ht="13.5" customHeight="1">
      <c r="A1317" s="391"/>
      <c r="B1317" s="395"/>
      <c r="C1317" s="38" t="s">
        <v>10</v>
      </c>
      <c r="D1317" s="179">
        <f t="shared" si="90"/>
        <v>0</v>
      </c>
      <c r="E1317" s="179">
        <f t="shared" si="90"/>
        <v>0</v>
      </c>
    </row>
    <row r="1318" spans="1:5" ht="12" customHeight="1">
      <c r="A1318" s="391"/>
      <c r="B1318" s="395"/>
      <c r="C1318" s="38" t="s">
        <v>102</v>
      </c>
      <c r="D1318" s="179"/>
      <c r="E1318" s="179"/>
    </row>
    <row r="1319" spans="1:5" ht="13.5" customHeight="1">
      <c r="A1319" s="392"/>
      <c r="B1319" s="396"/>
      <c r="C1319" s="38" t="s">
        <v>103</v>
      </c>
      <c r="D1319" s="179">
        <f aca="true" t="shared" si="91" ref="D1319:E1319">D1330</f>
        <v>0</v>
      </c>
      <c r="E1319" s="179">
        <f t="shared" si="91"/>
        <v>0</v>
      </c>
    </row>
    <row r="1320" spans="1:5" ht="13.5" customHeight="1">
      <c r="A1320" s="392"/>
      <c r="B1320" s="396"/>
      <c r="C1320" s="38" t="s">
        <v>1674</v>
      </c>
      <c r="D1320" s="179">
        <f aca="true" t="shared" si="92" ref="D1320:E1324">D1331</f>
        <v>55</v>
      </c>
      <c r="E1320" s="179">
        <f t="shared" si="92"/>
        <v>55</v>
      </c>
    </row>
    <row r="1321" spans="1:5" ht="13.5" customHeight="1">
      <c r="A1321" s="392"/>
      <c r="B1321" s="396"/>
      <c r="C1321" s="38" t="s">
        <v>1701</v>
      </c>
      <c r="D1321" s="179">
        <f t="shared" si="92"/>
        <v>42</v>
      </c>
      <c r="E1321" s="179">
        <f t="shared" si="92"/>
        <v>42</v>
      </c>
    </row>
    <row r="1322" spans="1:5" ht="13.5" customHeight="1">
      <c r="A1322" s="392"/>
      <c r="B1322" s="396"/>
      <c r="C1322" s="38" t="s">
        <v>914</v>
      </c>
      <c r="D1322" s="179">
        <f t="shared" si="92"/>
        <v>0</v>
      </c>
      <c r="E1322" s="179">
        <f t="shared" si="92"/>
        <v>0</v>
      </c>
    </row>
    <row r="1323" spans="1:5" ht="12" customHeight="1">
      <c r="A1323" s="392"/>
      <c r="B1323" s="396"/>
      <c r="C1323" s="38" t="s">
        <v>113</v>
      </c>
      <c r="D1323" s="179">
        <f t="shared" si="92"/>
        <v>0</v>
      </c>
      <c r="E1323" s="179">
        <f t="shared" si="92"/>
        <v>0</v>
      </c>
    </row>
    <row r="1324" spans="1:5" ht="15" customHeight="1">
      <c r="A1324" s="393"/>
      <c r="B1324" s="397"/>
      <c r="C1324" s="38" t="s">
        <v>1184</v>
      </c>
      <c r="D1324" s="179">
        <f t="shared" si="92"/>
        <v>0</v>
      </c>
      <c r="E1324" s="179">
        <f t="shared" si="92"/>
        <v>0</v>
      </c>
    </row>
    <row r="1325" spans="1:5" ht="15">
      <c r="A1325" s="381" t="s">
        <v>388</v>
      </c>
      <c r="B1325" s="381" t="s">
        <v>121</v>
      </c>
      <c r="C1325" s="39" t="s">
        <v>60</v>
      </c>
      <c r="D1325" s="174">
        <f>D1326+D1327+D1328+D1334</f>
        <v>97</v>
      </c>
      <c r="E1325" s="174">
        <f>E1326+E1327+E1328+E1334</f>
        <v>97</v>
      </c>
    </row>
    <row r="1326" spans="1:5" ht="15">
      <c r="A1326" s="382"/>
      <c r="B1326" s="382"/>
      <c r="C1326" s="39" t="s">
        <v>9</v>
      </c>
      <c r="D1326" s="174">
        <v>97</v>
      </c>
      <c r="E1326" s="173">
        <v>97</v>
      </c>
    </row>
    <row r="1327" spans="1:5" ht="15">
      <c r="A1327" s="382"/>
      <c r="B1327" s="382"/>
      <c r="C1327" s="39" t="s">
        <v>105</v>
      </c>
      <c r="D1327" s="174">
        <v>0</v>
      </c>
      <c r="E1327" s="173">
        <v>0</v>
      </c>
    </row>
    <row r="1328" spans="1:5" ht="15">
      <c r="A1328" s="382"/>
      <c r="B1328" s="382"/>
      <c r="C1328" s="39" t="s">
        <v>10</v>
      </c>
      <c r="D1328" s="174">
        <v>0</v>
      </c>
      <c r="E1328" s="173">
        <v>0</v>
      </c>
    </row>
    <row r="1329" spans="1:5" ht="15">
      <c r="A1329" s="382"/>
      <c r="B1329" s="382"/>
      <c r="C1329" s="39" t="s">
        <v>102</v>
      </c>
      <c r="D1329" s="97"/>
      <c r="E1329" s="98"/>
    </row>
    <row r="1330" spans="1:5" ht="15">
      <c r="A1330" s="382"/>
      <c r="B1330" s="382"/>
      <c r="C1330" s="39" t="s">
        <v>103</v>
      </c>
      <c r="D1330" s="174">
        <v>0</v>
      </c>
      <c r="E1330" s="174">
        <v>0</v>
      </c>
    </row>
    <row r="1331" spans="1:5" ht="15">
      <c r="A1331" s="382"/>
      <c r="B1331" s="382"/>
      <c r="C1331" s="39" t="s">
        <v>1674</v>
      </c>
      <c r="D1331" s="174">
        <v>55</v>
      </c>
      <c r="E1331" s="174">
        <v>55</v>
      </c>
    </row>
    <row r="1332" spans="1:5" ht="15">
      <c r="A1332" s="382"/>
      <c r="B1332" s="382"/>
      <c r="C1332" s="39" t="s">
        <v>1701</v>
      </c>
      <c r="D1332" s="174">
        <v>42</v>
      </c>
      <c r="E1332" s="174">
        <v>42</v>
      </c>
    </row>
    <row r="1333" spans="1:5" ht="15">
      <c r="A1333" s="382"/>
      <c r="B1333" s="382"/>
      <c r="C1333" s="39" t="s">
        <v>914</v>
      </c>
      <c r="D1333" s="174">
        <v>0</v>
      </c>
      <c r="E1333" s="174">
        <v>0</v>
      </c>
    </row>
    <row r="1334" spans="1:5" ht="15">
      <c r="A1334" s="382"/>
      <c r="B1334" s="382"/>
      <c r="C1334" s="39" t="s">
        <v>113</v>
      </c>
      <c r="D1334" s="174">
        <v>0</v>
      </c>
      <c r="E1334" s="174">
        <v>0</v>
      </c>
    </row>
    <row r="1335" spans="1:5" ht="15">
      <c r="A1335" s="383"/>
      <c r="B1335" s="383"/>
      <c r="C1335" s="39" t="s">
        <v>1184</v>
      </c>
      <c r="D1335" s="182">
        <v>0</v>
      </c>
      <c r="E1335" s="182">
        <v>0</v>
      </c>
    </row>
    <row r="1336" spans="1:5" ht="15">
      <c r="A1336" s="390" t="s">
        <v>689</v>
      </c>
      <c r="B1336" s="394" t="s">
        <v>538</v>
      </c>
      <c r="C1336" s="38" t="s">
        <v>60</v>
      </c>
      <c r="D1336" s="179">
        <f>D1337+D1338+D1339+D1347</f>
        <v>2606.6600000000003</v>
      </c>
      <c r="E1336" s="179">
        <f>E1337+E1338+E1339+E1347</f>
        <v>2380.83</v>
      </c>
    </row>
    <row r="1337" spans="1:5" ht="15">
      <c r="A1337" s="391"/>
      <c r="B1337" s="395"/>
      <c r="C1337" s="38" t="s">
        <v>9</v>
      </c>
      <c r="D1337" s="179">
        <f aca="true" t="shared" si="93" ref="D1337:E1339">D1350</f>
        <v>482.86</v>
      </c>
      <c r="E1337" s="179">
        <f t="shared" si="93"/>
        <v>476.65</v>
      </c>
    </row>
    <row r="1338" spans="1:5" ht="15">
      <c r="A1338" s="391"/>
      <c r="B1338" s="395"/>
      <c r="C1338" s="38" t="s">
        <v>105</v>
      </c>
      <c r="D1338" s="179">
        <f t="shared" si="93"/>
        <v>0</v>
      </c>
      <c r="E1338" s="179">
        <f t="shared" si="93"/>
        <v>0</v>
      </c>
    </row>
    <row r="1339" spans="1:5" ht="15">
      <c r="A1339" s="391"/>
      <c r="B1339" s="395"/>
      <c r="C1339" s="38" t="s">
        <v>10</v>
      </c>
      <c r="D1339" s="179">
        <f t="shared" si="93"/>
        <v>2123.8</v>
      </c>
      <c r="E1339" s="179">
        <f t="shared" si="93"/>
        <v>1904.18</v>
      </c>
    </row>
    <row r="1340" spans="1:5" ht="15">
      <c r="A1340" s="391"/>
      <c r="B1340" s="395"/>
      <c r="C1340" s="38" t="s">
        <v>102</v>
      </c>
      <c r="D1340" s="179"/>
      <c r="E1340" s="179"/>
    </row>
    <row r="1341" spans="1:5" ht="15">
      <c r="A1341" s="392"/>
      <c r="B1341" s="396"/>
      <c r="C1341" s="38" t="s">
        <v>103</v>
      </c>
      <c r="D1341" s="179">
        <f aca="true" t="shared" si="94" ref="D1341:E1341">D1354</f>
        <v>1516.12</v>
      </c>
      <c r="E1341" s="179">
        <f t="shared" si="94"/>
        <v>1470.47</v>
      </c>
    </row>
    <row r="1342" spans="1:5" ht="15">
      <c r="A1342" s="392"/>
      <c r="B1342" s="396"/>
      <c r="C1342" s="38" t="s">
        <v>1702</v>
      </c>
      <c r="D1342" s="179">
        <f>D1355</f>
        <v>81.99</v>
      </c>
      <c r="E1342" s="179">
        <f>E1355</f>
        <v>64.03</v>
      </c>
    </row>
    <row r="1343" spans="1:5" ht="15">
      <c r="A1343" s="392"/>
      <c r="B1343" s="396"/>
      <c r="C1343" s="38" t="s">
        <v>1706</v>
      </c>
      <c r="D1343" s="179">
        <f aca="true" t="shared" si="95" ref="D1343:E1345">D1356</f>
        <v>91.99</v>
      </c>
      <c r="E1343" s="179">
        <f t="shared" si="95"/>
        <v>73.73</v>
      </c>
    </row>
    <row r="1344" spans="1:5" ht="15">
      <c r="A1344" s="392"/>
      <c r="B1344" s="396"/>
      <c r="C1344" s="38" t="s">
        <v>1701</v>
      </c>
      <c r="D1344" s="179">
        <f t="shared" si="95"/>
        <v>373.53</v>
      </c>
      <c r="E1344" s="179">
        <f t="shared" si="95"/>
        <v>349.41</v>
      </c>
    </row>
    <row r="1345" spans="1:5" ht="15">
      <c r="A1345" s="392"/>
      <c r="B1345" s="396"/>
      <c r="C1345" s="38" t="s">
        <v>1698</v>
      </c>
      <c r="D1345" s="179">
        <f t="shared" si="95"/>
        <v>543.03</v>
      </c>
      <c r="E1345" s="179">
        <f t="shared" si="95"/>
        <v>423.19</v>
      </c>
    </row>
    <row r="1346" spans="1:5" ht="15">
      <c r="A1346" s="392"/>
      <c r="B1346" s="396"/>
      <c r="C1346" s="38" t="s">
        <v>914</v>
      </c>
      <c r="D1346" s="179">
        <f aca="true" t="shared" si="96" ref="D1346:E1348">D1359</f>
        <v>0</v>
      </c>
      <c r="E1346" s="179">
        <f t="shared" si="96"/>
        <v>0</v>
      </c>
    </row>
    <row r="1347" spans="1:5" ht="15">
      <c r="A1347" s="392"/>
      <c r="B1347" s="396"/>
      <c r="C1347" s="38" t="s">
        <v>113</v>
      </c>
      <c r="D1347" s="179">
        <f t="shared" si="96"/>
        <v>0</v>
      </c>
      <c r="E1347" s="179">
        <f t="shared" si="96"/>
        <v>0</v>
      </c>
    </row>
    <row r="1348" spans="1:5" ht="16.5" customHeight="1">
      <c r="A1348" s="393"/>
      <c r="B1348" s="397"/>
      <c r="C1348" s="38" t="s">
        <v>1184</v>
      </c>
      <c r="D1348" s="179">
        <f t="shared" si="96"/>
        <v>0</v>
      </c>
      <c r="E1348" s="179">
        <f t="shared" si="96"/>
        <v>0</v>
      </c>
    </row>
    <row r="1349" spans="1:5" ht="15">
      <c r="A1349" s="381" t="s">
        <v>394</v>
      </c>
      <c r="B1349" s="381" t="s">
        <v>122</v>
      </c>
      <c r="C1349" s="39" t="s">
        <v>60</v>
      </c>
      <c r="D1349" s="174">
        <f>D1350+D1351+D1352+D1360</f>
        <v>2606.6600000000003</v>
      </c>
      <c r="E1349" s="174">
        <f>E1350+E1351+E1352+E1360</f>
        <v>2380.83</v>
      </c>
    </row>
    <row r="1350" spans="1:5" ht="15">
      <c r="A1350" s="382"/>
      <c r="B1350" s="382"/>
      <c r="C1350" s="39" t="s">
        <v>9</v>
      </c>
      <c r="D1350" s="174">
        <v>482.86</v>
      </c>
      <c r="E1350" s="173">
        <v>476.65</v>
      </c>
    </row>
    <row r="1351" spans="1:5" ht="15">
      <c r="A1351" s="382"/>
      <c r="B1351" s="382"/>
      <c r="C1351" s="39" t="s">
        <v>105</v>
      </c>
      <c r="D1351" s="174">
        <v>0</v>
      </c>
      <c r="E1351" s="173">
        <v>0</v>
      </c>
    </row>
    <row r="1352" spans="1:5" ht="15">
      <c r="A1352" s="382"/>
      <c r="B1352" s="382"/>
      <c r="C1352" s="39" t="s">
        <v>10</v>
      </c>
      <c r="D1352" s="174">
        <v>2123.8</v>
      </c>
      <c r="E1352" s="173">
        <v>1904.18</v>
      </c>
    </row>
    <row r="1353" spans="1:5" ht="15">
      <c r="A1353" s="382"/>
      <c r="B1353" s="382"/>
      <c r="C1353" s="39" t="s">
        <v>102</v>
      </c>
      <c r="D1353" s="97"/>
      <c r="E1353" s="98"/>
    </row>
    <row r="1354" spans="1:5" ht="15">
      <c r="A1354" s="382"/>
      <c r="B1354" s="382"/>
      <c r="C1354" s="39" t="s">
        <v>103</v>
      </c>
      <c r="D1354" s="174">
        <v>1516.12</v>
      </c>
      <c r="E1354" s="173">
        <v>1470.47</v>
      </c>
    </row>
    <row r="1355" spans="1:5" ht="15">
      <c r="A1355" s="382"/>
      <c r="B1355" s="382"/>
      <c r="C1355" s="39" t="s">
        <v>1702</v>
      </c>
      <c r="D1355" s="174">
        <v>81.99</v>
      </c>
      <c r="E1355" s="173">
        <v>64.03</v>
      </c>
    </row>
    <row r="1356" spans="1:5" ht="15">
      <c r="A1356" s="382"/>
      <c r="B1356" s="382"/>
      <c r="C1356" s="39" t="s">
        <v>1706</v>
      </c>
      <c r="D1356" s="174">
        <v>91.99</v>
      </c>
      <c r="E1356" s="173">
        <v>73.73</v>
      </c>
    </row>
    <row r="1357" spans="1:5" ht="15">
      <c r="A1357" s="382"/>
      <c r="B1357" s="382"/>
      <c r="C1357" s="39" t="s">
        <v>1701</v>
      </c>
      <c r="D1357" s="174">
        <v>373.53</v>
      </c>
      <c r="E1357" s="173">
        <v>349.41</v>
      </c>
    </row>
    <row r="1358" spans="1:5" ht="15">
      <c r="A1358" s="382"/>
      <c r="B1358" s="382"/>
      <c r="C1358" s="39" t="s">
        <v>1698</v>
      </c>
      <c r="D1358" s="174">
        <v>543.03</v>
      </c>
      <c r="E1358" s="173">
        <v>423.19</v>
      </c>
    </row>
    <row r="1359" spans="1:5" ht="15">
      <c r="A1359" s="382"/>
      <c r="B1359" s="382"/>
      <c r="C1359" s="39" t="s">
        <v>914</v>
      </c>
      <c r="D1359" s="174">
        <v>0</v>
      </c>
      <c r="E1359" s="173">
        <v>0</v>
      </c>
    </row>
    <row r="1360" spans="1:5" ht="15">
      <c r="A1360" s="382"/>
      <c r="B1360" s="382"/>
      <c r="C1360" s="39" t="s">
        <v>113</v>
      </c>
      <c r="D1360" s="174">
        <v>0</v>
      </c>
      <c r="E1360" s="173">
        <v>0</v>
      </c>
    </row>
    <row r="1361" spans="1:5" ht="15">
      <c r="A1361" s="383"/>
      <c r="B1361" s="383"/>
      <c r="C1361" s="39" t="s">
        <v>1184</v>
      </c>
      <c r="D1361" s="182">
        <v>0</v>
      </c>
      <c r="E1361" s="182">
        <v>0</v>
      </c>
    </row>
    <row r="1362" spans="1:5" ht="15">
      <c r="A1362" s="390" t="s">
        <v>690</v>
      </c>
      <c r="B1362" s="394" t="s">
        <v>767</v>
      </c>
      <c r="C1362" s="38" t="s">
        <v>60</v>
      </c>
      <c r="D1362" s="179">
        <f>D1363+D1364+D1365+D1371</f>
        <v>3289.01</v>
      </c>
      <c r="E1362" s="179">
        <f>E1363+E1364+E1365+E1371</f>
        <v>3246.79</v>
      </c>
    </row>
    <row r="1363" spans="1:5" ht="15">
      <c r="A1363" s="391"/>
      <c r="B1363" s="395"/>
      <c r="C1363" s="38" t="s">
        <v>9</v>
      </c>
      <c r="D1363" s="179">
        <f aca="true" t="shared" si="97" ref="D1363:E1365">D1374+D1384+D1395</f>
        <v>3189.01</v>
      </c>
      <c r="E1363" s="179">
        <f t="shared" si="97"/>
        <v>3167.82</v>
      </c>
    </row>
    <row r="1364" spans="1:5" ht="15">
      <c r="A1364" s="391"/>
      <c r="B1364" s="395"/>
      <c r="C1364" s="38" t="s">
        <v>105</v>
      </c>
      <c r="D1364" s="179">
        <f t="shared" si="97"/>
        <v>0</v>
      </c>
      <c r="E1364" s="179">
        <f t="shared" si="97"/>
        <v>0</v>
      </c>
    </row>
    <row r="1365" spans="1:5" ht="15">
      <c r="A1365" s="391"/>
      <c r="B1365" s="395"/>
      <c r="C1365" s="38" t="s">
        <v>10</v>
      </c>
      <c r="D1365" s="179">
        <f t="shared" si="97"/>
        <v>100</v>
      </c>
      <c r="E1365" s="179">
        <f t="shared" si="97"/>
        <v>78.97</v>
      </c>
    </row>
    <row r="1366" spans="1:5" ht="15">
      <c r="A1366" s="391"/>
      <c r="B1366" s="395"/>
      <c r="C1366" s="38" t="s">
        <v>102</v>
      </c>
      <c r="D1366" s="179"/>
      <c r="E1366" s="179"/>
    </row>
    <row r="1367" spans="1:5" ht="15">
      <c r="A1367" s="392"/>
      <c r="B1367" s="396"/>
      <c r="C1367" s="38" t="s">
        <v>103</v>
      </c>
      <c r="D1367" s="179">
        <f>D1378+D1388+D1399</f>
        <v>104.15</v>
      </c>
      <c r="E1367" s="179">
        <f>E1378+E1388+E1399</f>
        <v>83.12</v>
      </c>
    </row>
    <row r="1368" spans="1:5" ht="15">
      <c r="A1368" s="392"/>
      <c r="B1368" s="396"/>
      <c r="C1368" s="38" t="s">
        <v>1674</v>
      </c>
      <c r="D1368" s="179">
        <f>D1379+D1389+D1400</f>
        <v>3124.86</v>
      </c>
      <c r="E1368" s="179">
        <f>E1379+E1389+E1400</f>
        <v>3103.67</v>
      </c>
    </row>
    <row r="1369" spans="1:5" ht="15">
      <c r="A1369" s="392"/>
      <c r="B1369" s="396"/>
      <c r="C1369" s="38" t="s">
        <v>1701</v>
      </c>
      <c r="D1369" s="179">
        <f>D1390</f>
        <v>0</v>
      </c>
      <c r="E1369" s="179">
        <f>E1390</f>
        <v>0</v>
      </c>
    </row>
    <row r="1370" spans="1:5" ht="15">
      <c r="A1370" s="392"/>
      <c r="B1370" s="396"/>
      <c r="C1370" s="38" t="s">
        <v>914</v>
      </c>
      <c r="D1370" s="179">
        <f>D1391</f>
        <v>60</v>
      </c>
      <c r="E1370" s="179">
        <f>E1391</f>
        <v>60</v>
      </c>
    </row>
    <row r="1371" spans="1:5" ht="15">
      <c r="A1371" s="392"/>
      <c r="B1371" s="396"/>
      <c r="C1371" s="38" t="s">
        <v>113</v>
      </c>
      <c r="D1371" s="179">
        <f>D1381+D1392+D1402</f>
        <v>0</v>
      </c>
      <c r="E1371" s="179">
        <f>E1381+E1392+E1402</f>
        <v>0</v>
      </c>
    </row>
    <row r="1372" spans="1:5" ht="15.75" customHeight="1">
      <c r="A1372" s="393"/>
      <c r="B1372" s="397"/>
      <c r="C1372" s="38" t="s">
        <v>1184</v>
      </c>
      <c r="D1372" s="179">
        <f>D1382+D1393+D1403</f>
        <v>0</v>
      </c>
      <c r="E1372" s="179">
        <f>E1382+E1393+E1403</f>
        <v>0</v>
      </c>
    </row>
    <row r="1373" spans="1:5" ht="15">
      <c r="A1373" s="381" t="s">
        <v>395</v>
      </c>
      <c r="B1373" s="381" t="s">
        <v>605</v>
      </c>
      <c r="C1373" s="39" t="s">
        <v>60</v>
      </c>
      <c r="D1373" s="174">
        <f>D1374+D1375+D1376+D1381</f>
        <v>80</v>
      </c>
      <c r="E1373" s="174">
        <f>E1374+E1375+E1376+E1381</f>
        <v>80</v>
      </c>
    </row>
    <row r="1374" spans="1:5" ht="15">
      <c r="A1374" s="382"/>
      <c r="B1374" s="382"/>
      <c r="C1374" s="39" t="s">
        <v>9</v>
      </c>
      <c r="D1374" s="174">
        <v>80</v>
      </c>
      <c r="E1374" s="173">
        <v>80</v>
      </c>
    </row>
    <row r="1375" spans="1:5" ht="15">
      <c r="A1375" s="382"/>
      <c r="B1375" s="382"/>
      <c r="C1375" s="39" t="s">
        <v>105</v>
      </c>
      <c r="D1375" s="174">
        <v>0</v>
      </c>
      <c r="E1375" s="173">
        <v>0</v>
      </c>
    </row>
    <row r="1376" spans="1:5" ht="15">
      <c r="A1376" s="382"/>
      <c r="B1376" s="382"/>
      <c r="C1376" s="39" t="s">
        <v>10</v>
      </c>
      <c r="D1376" s="174">
        <v>0</v>
      </c>
      <c r="E1376" s="173">
        <v>0</v>
      </c>
    </row>
    <row r="1377" spans="1:5" ht="15">
      <c r="A1377" s="382"/>
      <c r="B1377" s="382"/>
      <c r="C1377" s="39" t="s">
        <v>102</v>
      </c>
      <c r="D1377" s="97"/>
      <c r="E1377" s="98"/>
    </row>
    <row r="1378" spans="1:5" ht="15">
      <c r="A1378" s="382"/>
      <c r="B1378" s="382"/>
      <c r="C1378" s="39" t="s">
        <v>103</v>
      </c>
      <c r="D1378" s="174">
        <v>0</v>
      </c>
      <c r="E1378" s="173">
        <v>0</v>
      </c>
    </row>
    <row r="1379" spans="1:5" ht="15">
      <c r="A1379" s="382"/>
      <c r="B1379" s="382"/>
      <c r="C1379" s="39" t="s">
        <v>1674</v>
      </c>
      <c r="D1379" s="174">
        <v>80</v>
      </c>
      <c r="E1379" s="173">
        <v>80</v>
      </c>
    </row>
    <row r="1380" spans="1:5" ht="15">
      <c r="A1380" s="382"/>
      <c r="B1380" s="382"/>
      <c r="C1380" s="39" t="s">
        <v>914</v>
      </c>
      <c r="D1380" s="174">
        <v>0</v>
      </c>
      <c r="E1380" s="173">
        <v>0</v>
      </c>
    </row>
    <row r="1381" spans="1:5" ht="15">
      <c r="A1381" s="382"/>
      <c r="B1381" s="382"/>
      <c r="C1381" s="39" t="s">
        <v>113</v>
      </c>
      <c r="D1381" s="174">
        <v>0</v>
      </c>
      <c r="E1381" s="173">
        <v>0</v>
      </c>
    </row>
    <row r="1382" spans="1:5" ht="15">
      <c r="A1382" s="383"/>
      <c r="B1382" s="383"/>
      <c r="C1382" s="39" t="s">
        <v>1184</v>
      </c>
      <c r="D1382" s="182">
        <v>0</v>
      </c>
      <c r="E1382" s="182">
        <v>0</v>
      </c>
    </row>
    <row r="1383" spans="1:5" ht="15">
      <c r="A1383" s="381" t="s">
        <v>396</v>
      </c>
      <c r="B1383" s="381" t="s">
        <v>606</v>
      </c>
      <c r="C1383" s="39" t="s">
        <v>60</v>
      </c>
      <c r="D1383" s="174">
        <f>D1384+D1385+D1386+D1392</f>
        <v>3085.76</v>
      </c>
      <c r="E1383" s="174">
        <f>E1384+E1385+E1386+E1392</f>
        <v>3064.57</v>
      </c>
    </row>
    <row r="1384" spans="1:5" ht="15">
      <c r="A1384" s="382"/>
      <c r="B1384" s="382"/>
      <c r="C1384" s="39" t="s">
        <v>9</v>
      </c>
      <c r="D1384" s="174">
        <v>3085.76</v>
      </c>
      <c r="E1384" s="173">
        <v>3064.57</v>
      </c>
    </row>
    <row r="1385" spans="1:5" ht="15">
      <c r="A1385" s="382"/>
      <c r="B1385" s="382"/>
      <c r="C1385" s="39" t="s">
        <v>105</v>
      </c>
      <c r="D1385" s="174">
        <v>0</v>
      </c>
      <c r="E1385" s="173">
        <v>0</v>
      </c>
    </row>
    <row r="1386" spans="1:5" ht="15">
      <c r="A1386" s="382"/>
      <c r="B1386" s="382"/>
      <c r="C1386" s="39" t="s">
        <v>10</v>
      </c>
      <c r="D1386" s="174">
        <v>0</v>
      </c>
      <c r="E1386" s="173">
        <v>0</v>
      </c>
    </row>
    <row r="1387" spans="1:5" ht="15">
      <c r="A1387" s="382"/>
      <c r="B1387" s="382"/>
      <c r="C1387" s="39" t="s">
        <v>102</v>
      </c>
      <c r="D1387" s="97"/>
      <c r="E1387" s="98"/>
    </row>
    <row r="1388" spans="1:5" ht="15">
      <c r="A1388" s="382"/>
      <c r="B1388" s="382"/>
      <c r="C1388" s="39" t="s">
        <v>103</v>
      </c>
      <c r="D1388" s="174">
        <v>0</v>
      </c>
      <c r="E1388" s="173">
        <v>0</v>
      </c>
    </row>
    <row r="1389" spans="1:5" ht="15">
      <c r="A1389" s="382"/>
      <c r="B1389" s="382"/>
      <c r="C1389" s="39" t="s">
        <v>1674</v>
      </c>
      <c r="D1389" s="174">
        <v>3025.76</v>
      </c>
      <c r="E1389" s="173">
        <v>3004.57</v>
      </c>
    </row>
    <row r="1390" spans="1:5" ht="15">
      <c r="A1390" s="382"/>
      <c r="B1390" s="382"/>
      <c r="C1390" s="39" t="s">
        <v>1676</v>
      </c>
      <c r="D1390" s="174">
        <v>0</v>
      </c>
      <c r="E1390" s="173">
        <v>0</v>
      </c>
    </row>
    <row r="1391" spans="1:5" ht="15">
      <c r="A1391" s="382"/>
      <c r="B1391" s="382"/>
      <c r="C1391" s="39" t="s">
        <v>914</v>
      </c>
      <c r="D1391" s="174">
        <v>60</v>
      </c>
      <c r="E1391" s="173">
        <v>60</v>
      </c>
    </row>
    <row r="1392" spans="1:5" ht="15">
      <c r="A1392" s="382"/>
      <c r="B1392" s="382"/>
      <c r="C1392" s="39" t="s">
        <v>113</v>
      </c>
      <c r="D1392" s="174">
        <v>0</v>
      </c>
      <c r="E1392" s="173">
        <v>0</v>
      </c>
    </row>
    <row r="1393" spans="1:5" ht="15">
      <c r="A1393" s="383"/>
      <c r="B1393" s="383"/>
      <c r="C1393" s="39" t="s">
        <v>1184</v>
      </c>
      <c r="D1393" s="182">
        <v>0</v>
      </c>
      <c r="E1393" s="182">
        <v>0</v>
      </c>
    </row>
    <row r="1394" spans="1:5" ht="15">
      <c r="A1394" s="381" t="s">
        <v>691</v>
      </c>
      <c r="B1394" s="381" t="s">
        <v>768</v>
      </c>
      <c r="C1394" s="39" t="s">
        <v>60</v>
      </c>
      <c r="D1394" s="174">
        <f>D1395+D1396+D1397+D1402</f>
        <v>123.25</v>
      </c>
      <c r="E1394" s="174">
        <f>E1395+E1396+E1397+E1402</f>
        <v>102.22</v>
      </c>
    </row>
    <row r="1395" spans="1:5" ht="15">
      <c r="A1395" s="382"/>
      <c r="B1395" s="382"/>
      <c r="C1395" s="39" t="s">
        <v>9</v>
      </c>
      <c r="D1395" s="174">
        <v>23.25</v>
      </c>
      <c r="E1395" s="173">
        <v>23.25</v>
      </c>
    </row>
    <row r="1396" spans="1:5" ht="15">
      <c r="A1396" s="382"/>
      <c r="B1396" s="382"/>
      <c r="C1396" s="39" t="s">
        <v>105</v>
      </c>
      <c r="D1396" s="174">
        <v>0</v>
      </c>
      <c r="E1396" s="173">
        <v>0</v>
      </c>
    </row>
    <row r="1397" spans="1:5" ht="15">
      <c r="A1397" s="382"/>
      <c r="B1397" s="382"/>
      <c r="C1397" s="39" t="s">
        <v>10</v>
      </c>
      <c r="D1397" s="174">
        <v>100</v>
      </c>
      <c r="E1397" s="173">
        <v>78.97</v>
      </c>
    </row>
    <row r="1398" spans="1:5" ht="15">
      <c r="A1398" s="382"/>
      <c r="B1398" s="382"/>
      <c r="C1398" s="39" t="s">
        <v>102</v>
      </c>
      <c r="D1398" s="97"/>
      <c r="E1398" s="98"/>
    </row>
    <row r="1399" spans="1:5" ht="15">
      <c r="A1399" s="382"/>
      <c r="B1399" s="382"/>
      <c r="C1399" s="39" t="s">
        <v>103</v>
      </c>
      <c r="D1399" s="174">
        <v>104.15</v>
      </c>
      <c r="E1399" s="173">
        <v>83.12</v>
      </c>
    </row>
    <row r="1400" spans="1:5" ht="15">
      <c r="A1400" s="382"/>
      <c r="B1400" s="382"/>
      <c r="C1400" s="39" t="s">
        <v>1674</v>
      </c>
      <c r="D1400" s="174">
        <v>19.1</v>
      </c>
      <c r="E1400" s="173">
        <v>19.1</v>
      </c>
    </row>
    <row r="1401" spans="1:5" ht="15">
      <c r="A1401" s="382"/>
      <c r="B1401" s="382"/>
      <c r="C1401" s="39" t="s">
        <v>914</v>
      </c>
      <c r="D1401" s="174">
        <v>0</v>
      </c>
      <c r="E1401" s="173">
        <v>0</v>
      </c>
    </row>
    <row r="1402" spans="1:5" ht="15">
      <c r="A1402" s="382"/>
      <c r="B1402" s="382"/>
      <c r="C1402" s="39" t="s">
        <v>113</v>
      </c>
      <c r="D1402" s="174">
        <v>0</v>
      </c>
      <c r="E1402" s="173">
        <v>0</v>
      </c>
    </row>
    <row r="1403" spans="1:5" ht="15">
      <c r="A1403" s="383"/>
      <c r="B1403" s="383"/>
      <c r="C1403" s="39" t="s">
        <v>1184</v>
      </c>
      <c r="D1403" s="182">
        <v>0</v>
      </c>
      <c r="E1403" s="182">
        <v>0</v>
      </c>
    </row>
    <row r="1404" spans="1:5" ht="15">
      <c r="A1404" s="384" t="s">
        <v>692</v>
      </c>
      <c r="B1404" s="387" t="s">
        <v>693</v>
      </c>
      <c r="C1404" s="148" t="s">
        <v>60</v>
      </c>
      <c r="D1404" s="177">
        <f>D1405+D1406+D1407+D1412</f>
        <v>38988.81</v>
      </c>
      <c r="E1404" s="177">
        <f>E1405+E1406+E1407+E1412</f>
        <v>38652.75</v>
      </c>
    </row>
    <row r="1405" spans="1:5" ht="15">
      <c r="A1405" s="385"/>
      <c r="B1405" s="388"/>
      <c r="C1405" s="148" t="s">
        <v>9</v>
      </c>
      <c r="D1405" s="177">
        <f aca="true" t="shared" si="98" ref="D1405:E1407">D1415</f>
        <v>14989.15</v>
      </c>
      <c r="E1405" s="177">
        <f t="shared" si="98"/>
        <v>14653.09</v>
      </c>
    </row>
    <row r="1406" spans="1:5" ht="15">
      <c r="A1406" s="385"/>
      <c r="B1406" s="388"/>
      <c r="C1406" s="148" t="s">
        <v>105</v>
      </c>
      <c r="D1406" s="177">
        <f t="shared" si="98"/>
        <v>0</v>
      </c>
      <c r="E1406" s="177">
        <f t="shared" si="98"/>
        <v>0</v>
      </c>
    </row>
    <row r="1407" spans="1:5" ht="15">
      <c r="A1407" s="385"/>
      <c r="B1407" s="388"/>
      <c r="C1407" s="148" t="s">
        <v>10</v>
      </c>
      <c r="D1407" s="177">
        <f t="shared" si="98"/>
        <v>23999.66</v>
      </c>
      <c r="E1407" s="177">
        <f t="shared" si="98"/>
        <v>23999.66</v>
      </c>
    </row>
    <row r="1408" spans="1:5" ht="15">
      <c r="A1408" s="385"/>
      <c r="B1408" s="388"/>
      <c r="C1408" s="148" t="s">
        <v>102</v>
      </c>
      <c r="D1408" s="177"/>
      <c r="E1408" s="177"/>
    </row>
    <row r="1409" spans="1:5" ht="15">
      <c r="A1409" s="385"/>
      <c r="B1409" s="388"/>
      <c r="C1409" s="148" t="s">
        <v>103</v>
      </c>
      <c r="D1409" s="177">
        <f aca="true" t="shared" si="99" ref="D1409:E1411">D1419</f>
        <v>38988.81</v>
      </c>
      <c r="E1409" s="177">
        <f t="shared" si="99"/>
        <v>38988.81</v>
      </c>
    </row>
    <row r="1410" spans="1:5" ht="15">
      <c r="A1410" s="385"/>
      <c r="B1410" s="388"/>
      <c r="C1410" s="148" t="s">
        <v>104</v>
      </c>
      <c r="D1410" s="177">
        <f t="shared" si="99"/>
        <v>0</v>
      </c>
      <c r="E1410" s="177">
        <f t="shared" si="99"/>
        <v>0</v>
      </c>
    </row>
    <row r="1411" spans="1:5" ht="15">
      <c r="A1411" s="385"/>
      <c r="B1411" s="388"/>
      <c r="C1411" s="148" t="s">
        <v>914</v>
      </c>
      <c r="D1411" s="177">
        <f t="shared" si="99"/>
        <v>0</v>
      </c>
      <c r="E1411" s="177">
        <f t="shared" si="99"/>
        <v>0</v>
      </c>
    </row>
    <row r="1412" spans="1:5" ht="15">
      <c r="A1412" s="385"/>
      <c r="B1412" s="388"/>
      <c r="C1412" s="148" t="s">
        <v>113</v>
      </c>
      <c r="D1412" s="177">
        <f>D1422</f>
        <v>0</v>
      </c>
      <c r="E1412" s="177">
        <f>E1422</f>
        <v>0</v>
      </c>
    </row>
    <row r="1413" spans="1:5" ht="12.75" customHeight="1">
      <c r="A1413" s="386"/>
      <c r="B1413" s="389"/>
      <c r="C1413" s="148" t="s">
        <v>1184</v>
      </c>
      <c r="D1413" s="177">
        <f>D1423</f>
        <v>0</v>
      </c>
      <c r="E1413" s="177">
        <f>E1423</f>
        <v>0</v>
      </c>
    </row>
    <row r="1414" spans="1:5" ht="15">
      <c r="A1414" s="390" t="s">
        <v>696</v>
      </c>
      <c r="B1414" s="394" t="s">
        <v>697</v>
      </c>
      <c r="C1414" s="38" t="s">
        <v>60</v>
      </c>
      <c r="D1414" s="35">
        <f>D1415+D1416+D1417+D1422</f>
        <v>38988.81</v>
      </c>
      <c r="E1414" s="35">
        <f>E1415+E1416+E1417+E1422</f>
        <v>38652.75</v>
      </c>
    </row>
    <row r="1415" spans="1:5" ht="15">
      <c r="A1415" s="391"/>
      <c r="B1415" s="395"/>
      <c r="C1415" s="38" t="s">
        <v>9</v>
      </c>
      <c r="D1415" s="35">
        <f>D1425+D1435+D1445</f>
        <v>14989.15</v>
      </c>
      <c r="E1415" s="35">
        <f>E1425+E1435+E1445</f>
        <v>14653.09</v>
      </c>
    </row>
    <row r="1416" spans="1:5" ht="15">
      <c r="A1416" s="391"/>
      <c r="B1416" s="395"/>
      <c r="C1416" s="38" t="s">
        <v>105</v>
      </c>
      <c r="D1416" s="35">
        <f aca="true" t="shared" si="100" ref="D1416:E1423">D1426+D1436+D1446</f>
        <v>0</v>
      </c>
      <c r="E1416" s="35">
        <f t="shared" si="100"/>
        <v>0</v>
      </c>
    </row>
    <row r="1417" spans="1:5" ht="15">
      <c r="A1417" s="391"/>
      <c r="B1417" s="395"/>
      <c r="C1417" s="38" t="s">
        <v>10</v>
      </c>
      <c r="D1417" s="35">
        <f t="shared" si="100"/>
        <v>23999.66</v>
      </c>
      <c r="E1417" s="35">
        <f t="shared" si="100"/>
        <v>23999.66</v>
      </c>
    </row>
    <row r="1418" spans="1:5" ht="15">
      <c r="A1418" s="391"/>
      <c r="B1418" s="395"/>
      <c r="C1418" s="38" t="s">
        <v>102</v>
      </c>
      <c r="D1418" s="35"/>
      <c r="E1418" s="35"/>
    </row>
    <row r="1419" spans="1:5" ht="15">
      <c r="A1419" s="392"/>
      <c r="B1419" s="396"/>
      <c r="C1419" s="38" t="s">
        <v>103</v>
      </c>
      <c r="D1419" s="35">
        <f t="shared" si="100"/>
        <v>38988.81</v>
      </c>
      <c r="E1419" s="35">
        <f>E1429+E1439+E1449</f>
        <v>38988.81</v>
      </c>
    </row>
    <row r="1420" spans="1:5" ht="15">
      <c r="A1420" s="392"/>
      <c r="B1420" s="396"/>
      <c r="C1420" s="38" t="s">
        <v>104</v>
      </c>
      <c r="D1420" s="35">
        <f t="shared" si="100"/>
        <v>0</v>
      </c>
      <c r="E1420" s="35">
        <f>E1430+E1440+E1450</f>
        <v>0</v>
      </c>
    </row>
    <row r="1421" spans="1:5" ht="15">
      <c r="A1421" s="392"/>
      <c r="B1421" s="396"/>
      <c r="C1421" s="38" t="s">
        <v>914</v>
      </c>
      <c r="D1421" s="35">
        <f t="shared" si="100"/>
        <v>0</v>
      </c>
      <c r="E1421" s="35">
        <f>E1431+E1441+E1451</f>
        <v>0</v>
      </c>
    </row>
    <row r="1422" spans="1:5" ht="15">
      <c r="A1422" s="392"/>
      <c r="B1422" s="396"/>
      <c r="C1422" s="38" t="s">
        <v>113</v>
      </c>
      <c r="D1422" s="35">
        <f t="shared" si="100"/>
        <v>0</v>
      </c>
      <c r="E1422" s="35">
        <f>E1432+E1442+E1452</f>
        <v>0</v>
      </c>
    </row>
    <row r="1423" spans="1:5" ht="17.25" customHeight="1">
      <c r="A1423" s="393"/>
      <c r="B1423" s="397"/>
      <c r="C1423" s="38" t="s">
        <v>1184</v>
      </c>
      <c r="D1423" s="35">
        <f t="shared" si="100"/>
        <v>0</v>
      </c>
      <c r="E1423" s="35">
        <f>E1433+E1443+E1453</f>
        <v>0</v>
      </c>
    </row>
    <row r="1424" spans="1:5" ht="15">
      <c r="A1424" s="381" t="s">
        <v>439</v>
      </c>
      <c r="B1424" s="381" t="s">
        <v>769</v>
      </c>
      <c r="C1424" s="39" t="s">
        <v>60</v>
      </c>
      <c r="D1424" s="174">
        <f>D1425+D1426+D1427+D1432</f>
        <v>13726.01</v>
      </c>
      <c r="E1424" s="174">
        <f>E1425+E1426+E1427+E1432</f>
        <v>13389.95</v>
      </c>
    </row>
    <row r="1425" spans="1:5" ht="15">
      <c r="A1425" s="382"/>
      <c r="B1425" s="382"/>
      <c r="C1425" s="39" t="s">
        <v>9</v>
      </c>
      <c r="D1425" s="174">
        <v>13726.01</v>
      </c>
      <c r="E1425" s="173">
        <v>13389.95</v>
      </c>
    </row>
    <row r="1426" spans="1:5" ht="15">
      <c r="A1426" s="382"/>
      <c r="B1426" s="382"/>
      <c r="C1426" s="39" t="s">
        <v>105</v>
      </c>
      <c r="D1426" s="174">
        <v>0</v>
      </c>
      <c r="E1426" s="173">
        <v>0</v>
      </c>
    </row>
    <row r="1427" spans="1:5" ht="15">
      <c r="A1427" s="382"/>
      <c r="B1427" s="382"/>
      <c r="C1427" s="39" t="s">
        <v>10</v>
      </c>
      <c r="D1427" s="174">
        <v>0</v>
      </c>
      <c r="E1427" s="173">
        <v>0</v>
      </c>
    </row>
    <row r="1428" spans="1:5" ht="15">
      <c r="A1428" s="382"/>
      <c r="B1428" s="382"/>
      <c r="C1428" s="39" t="s">
        <v>102</v>
      </c>
      <c r="D1428" s="97"/>
      <c r="E1428" s="98"/>
    </row>
    <row r="1429" spans="1:5" ht="15">
      <c r="A1429" s="382"/>
      <c r="B1429" s="382"/>
      <c r="C1429" s="39" t="s">
        <v>103</v>
      </c>
      <c r="D1429" s="174">
        <v>13726.01</v>
      </c>
      <c r="E1429" s="173">
        <v>13726.01</v>
      </c>
    </row>
    <row r="1430" spans="1:5" ht="15">
      <c r="A1430" s="382"/>
      <c r="B1430" s="382"/>
      <c r="C1430" s="39" t="s">
        <v>104</v>
      </c>
      <c r="D1430" s="174">
        <v>0</v>
      </c>
      <c r="E1430" s="173">
        <v>0</v>
      </c>
    </row>
    <row r="1431" spans="1:5" ht="15">
      <c r="A1431" s="382"/>
      <c r="B1431" s="382"/>
      <c r="C1431" s="39" t="s">
        <v>914</v>
      </c>
      <c r="D1431" s="174">
        <v>0</v>
      </c>
      <c r="E1431" s="173">
        <v>0</v>
      </c>
    </row>
    <row r="1432" spans="1:5" ht="15">
      <c r="A1432" s="382"/>
      <c r="B1432" s="382"/>
      <c r="C1432" s="39" t="s">
        <v>113</v>
      </c>
      <c r="D1432" s="174">
        <v>0</v>
      </c>
      <c r="E1432" s="173">
        <v>0</v>
      </c>
    </row>
    <row r="1433" spans="1:5" ht="15">
      <c r="A1433" s="383"/>
      <c r="B1433" s="383"/>
      <c r="C1433" s="39" t="s">
        <v>1184</v>
      </c>
      <c r="D1433" s="182">
        <v>0</v>
      </c>
      <c r="E1433" s="182">
        <v>0</v>
      </c>
    </row>
    <row r="1434" spans="1:5" ht="15">
      <c r="A1434" s="381" t="s">
        <v>819</v>
      </c>
      <c r="B1434" s="381" t="s">
        <v>1173</v>
      </c>
      <c r="C1434" s="39" t="s">
        <v>60</v>
      </c>
      <c r="D1434" s="174">
        <f>D1435+D1436+D1437+D1442</f>
        <v>12553.21</v>
      </c>
      <c r="E1434" s="174">
        <f>E1435+E1436+E1437+E1442</f>
        <v>12553.21</v>
      </c>
    </row>
    <row r="1435" spans="1:5" ht="15">
      <c r="A1435" s="382"/>
      <c r="B1435" s="382"/>
      <c r="C1435" s="39" t="s">
        <v>9</v>
      </c>
      <c r="D1435" s="174">
        <v>627.66</v>
      </c>
      <c r="E1435" s="173">
        <v>627.66</v>
      </c>
    </row>
    <row r="1436" spans="1:5" ht="15">
      <c r="A1436" s="382"/>
      <c r="B1436" s="382"/>
      <c r="C1436" s="39" t="s">
        <v>105</v>
      </c>
      <c r="D1436" s="174">
        <v>0</v>
      </c>
      <c r="E1436" s="173">
        <v>0</v>
      </c>
    </row>
    <row r="1437" spans="1:5" ht="15">
      <c r="A1437" s="382"/>
      <c r="B1437" s="382"/>
      <c r="C1437" s="39" t="s">
        <v>10</v>
      </c>
      <c r="D1437" s="174">
        <v>11925.55</v>
      </c>
      <c r="E1437" s="173">
        <v>11925.55</v>
      </c>
    </row>
    <row r="1438" spans="1:5" ht="15">
      <c r="A1438" s="382"/>
      <c r="B1438" s="382"/>
      <c r="C1438" s="39" t="s">
        <v>102</v>
      </c>
      <c r="D1438" s="97"/>
      <c r="E1438" s="98"/>
    </row>
    <row r="1439" spans="1:5" ht="15">
      <c r="A1439" s="382"/>
      <c r="B1439" s="382"/>
      <c r="C1439" s="39" t="s">
        <v>103</v>
      </c>
      <c r="D1439" s="174">
        <v>12553.21</v>
      </c>
      <c r="E1439" s="173">
        <v>12553.21</v>
      </c>
    </row>
    <row r="1440" spans="1:5" ht="15">
      <c r="A1440" s="382"/>
      <c r="B1440" s="382"/>
      <c r="C1440" s="39" t="s">
        <v>104</v>
      </c>
      <c r="D1440" s="174">
        <v>0</v>
      </c>
      <c r="E1440" s="173">
        <v>0</v>
      </c>
    </row>
    <row r="1441" spans="1:5" ht="15">
      <c r="A1441" s="382"/>
      <c r="B1441" s="382"/>
      <c r="C1441" s="39" t="s">
        <v>914</v>
      </c>
      <c r="D1441" s="174">
        <v>0</v>
      </c>
      <c r="E1441" s="173">
        <v>0</v>
      </c>
    </row>
    <row r="1442" spans="1:5" ht="15">
      <c r="A1442" s="382"/>
      <c r="B1442" s="382"/>
      <c r="C1442" s="39" t="s">
        <v>113</v>
      </c>
      <c r="D1442" s="174">
        <v>0</v>
      </c>
      <c r="E1442" s="173">
        <v>0</v>
      </c>
    </row>
    <row r="1443" spans="1:5" ht="15">
      <c r="A1443" s="383"/>
      <c r="B1443" s="383"/>
      <c r="C1443" s="39" t="s">
        <v>1184</v>
      </c>
      <c r="D1443" s="182">
        <v>0</v>
      </c>
      <c r="E1443" s="182">
        <v>0</v>
      </c>
    </row>
    <row r="1444" spans="1:5" ht="15">
      <c r="A1444" s="381" t="s">
        <v>820</v>
      </c>
      <c r="B1444" s="381" t="s">
        <v>1174</v>
      </c>
      <c r="C1444" s="39" t="s">
        <v>60</v>
      </c>
      <c r="D1444" s="174">
        <f>D1445+D1446+D1447+D1452</f>
        <v>12709.59</v>
      </c>
      <c r="E1444" s="174">
        <f>E1445+E1446+E1447+E1452</f>
        <v>12709.59</v>
      </c>
    </row>
    <row r="1445" spans="1:5" ht="15">
      <c r="A1445" s="382"/>
      <c r="B1445" s="382"/>
      <c r="C1445" s="39" t="s">
        <v>9</v>
      </c>
      <c r="D1445" s="174">
        <v>635.48</v>
      </c>
      <c r="E1445" s="173">
        <v>635.48</v>
      </c>
    </row>
    <row r="1446" spans="1:5" ht="15">
      <c r="A1446" s="382"/>
      <c r="B1446" s="382"/>
      <c r="C1446" s="39" t="s">
        <v>105</v>
      </c>
      <c r="D1446" s="174">
        <v>0</v>
      </c>
      <c r="E1446" s="173">
        <v>0</v>
      </c>
    </row>
    <row r="1447" spans="1:5" ht="15">
      <c r="A1447" s="382"/>
      <c r="B1447" s="382"/>
      <c r="C1447" s="39" t="s">
        <v>10</v>
      </c>
      <c r="D1447" s="174">
        <v>12074.11</v>
      </c>
      <c r="E1447" s="173">
        <v>12074.11</v>
      </c>
    </row>
    <row r="1448" spans="1:5" ht="15">
      <c r="A1448" s="382"/>
      <c r="B1448" s="382"/>
      <c r="C1448" s="39" t="s">
        <v>102</v>
      </c>
      <c r="D1448" s="99"/>
      <c r="E1448" s="147"/>
    </row>
    <row r="1449" spans="1:5" ht="15">
      <c r="A1449" s="382"/>
      <c r="B1449" s="382"/>
      <c r="C1449" s="39" t="s">
        <v>103</v>
      </c>
      <c r="D1449" s="174">
        <v>12709.59</v>
      </c>
      <c r="E1449" s="173">
        <v>12709.59</v>
      </c>
    </row>
    <row r="1450" spans="1:5" ht="15">
      <c r="A1450" s="382"/>
      <c r="B1450" s="382"/>
      <c r="C1450" s="39" t="s">
        <v>104</v>
      </c>
      <c r="D1450" s="174">
        <v>0</v>
      </c>
      <c r="E1450" s="173">
        <v>0</v>
      </c>
    </row>
    <row r="1451" spans="1:5" ht="15">
      <c r="A1451" s="382"/>
      <c r="B1451" s="382"/>
      <c r="C1451" s="39" t="s">
        <v>914</v>
      </c>
      <c r="D1451" s="174">
        <v>0</v>
      </c>
      <c r="E1451" s="173">
        <v>0</v>
      </c>
    </row>
    <row r="1452" spans="1:5" ht="15">
      <c r="A1452" s="382"/>
      <c r="B1452" s="382"/>
      <c r="C1452" s="39" t="s">
        <v>113</v>
      </c>
      <c r="D1452" s="174">
        <v>0</v>
      </c>
      <c r="E1452" s="173">
        <v>0</v>
      </c>
    </row>
    <row r="1453" spans="1:5" ht="15">
      <c r="A1453" s="383"/>
      <c r="B1453" s="383"/>
      <c r="C1453" s="39" t="s">
        <v>1184</v>
      </c>
      <c r="D1453" s="182">
        <v>0</v>
      </c>
      <c r="E1453" s="182">
        <v>0</v>
      </c>
    </row>
    <row r="1454" spans="1:5" ht="15">
      <c r="A1454" s="384" t="s">
        <v>1175</v>
      </c>
      <c r="B1454" s="387" t="s">
        <v>1176</v>
      </c>
      <c r="C1454" s="148" t="s">
        <v>60</v>
      </c>
      <c r="D1454" s="177">
        <f>D1455+D1456+D1457+D1462</f>
        <v>2350.98</v>
      </c>
      <c r="E1454" s="177">
        <f>E1455+E1456+E1457+E1462</f>
        <v>2350.98</v>
      </c>
    </row>
    <row r="1455" spans="1:5" ht="15">
      <c r="A1455" s="385"/>
      <c r="B1455" s="388"/>
      <c r="C1455" s="148" t="s">
        <v>9</v>
      </c>
      <c r="D1455" s="177">
        <f aca="true" t="shared" si="101" ref="D1455:E1457">D1465</f>
        <v>2350.98</v>
      </c>
      <c r="E1455" s="177">
        <f t="shared" si="101"/>
        <v>2350.98</v>
      </c>
    </row>
    <row r="1456" spans="1:5" ht="15">
      <c r="A1456" s="385"/>
      <c r="B1456" s="388"/>
      <c r="C1456" s="148" t="s">
        <v>105</v>
      </c>
      <c r="D1456" s="177">
        <f t="shared" si="101"/>
        <v>0</v>
      </c>
      <c r="E1456" s="177">
        <f t="shared" si="101"/>
        <v>0</v>
      </c>
    </row>
    <row r="1457" spans="1:5" ht="15">
      <c r="A1457" s="385"/>
      <c r="B1457" s="388"/>
      <c r="C1457" s="148" t="s">
        <v>10</v>
      </c>
      <c r="D1457" s="177">
        <f t="shared" si="101"/>
        <v>0</v>
      </c>
      <c r="E1457" s="177">
        <f t="shared" si="101"/>
        <v>0</v>
      </c>
    </row>
    <row r="1458" spans="1:5" ht="15">
      <c r="A1458" s="385"/>
      <c r="B1458" s="388"/>
      <c r="C1458" s="148" t="s">
        <v>102</v>
      </c>
      <c r="D1458" s="177"/>
      <c r="E1458" s="177"/>
    </row>
    <row r="1459" spans="1:5" ht="15">
      <c r="A1459" s="385"/>
      <c r="B1459" s="388"/>
      <c r="C1459" s="148" t="s">
        <v>103</v>
      </c>
      <c r="D1459" s="177">
        <f aca="true" t="shared" si="102" ref="D1459:E1461">D1469</f>
        <v>1814.01</v>
      </c>
      <c r="E1459" s="177">
        <f t="shared" si="102"/>
        <v>1814.01</v>
      </c>
    </row>
    <row r="1460" spans="1:5" ht="15">
      <c r="A1460" s="385"/>
      <c r="B1460" s="388"/>
      <c r="C1460" s="148" t="s">
        <v>104</v>
      </c>
      <c r="D1460" s="177">
        <f t="shared" si="102"/>
        <v>536.97</v>
      </c>
      <c r="E1460" s="177">
        <f t="shared" si="102"/>
        <v>536.97</v>
      </c>
    </row>
    <row r="1461" spans="1:5" ht="15">
      <c r="A1461" s="385"/>
      <c r="B1461" s="388"/>
      <c r="C1461" s="148" t="s">
        <v>914</v>
      </c>
      <c r="D1461" s="177">
        <f t="shared" si="102"/>
        <v>0</v>
      </c>
      <c r="E1461" s="177">
        <f t="shared" si="102"/>
        <v>0</v>
      </c>
    </row>
    <row r="1462" spans="1:5" ht="15">
      <c r="A1462" s="385"/>
      <c r="B1462" s="388"/>
      <c r="C1462" s="148" t="s">
        <v>113</v>
      </c>
      <c r="D1462" s="177">
        <f>D1472</f>
        <v>0</v>
      </c>
      <c r="E1462" s="177">
        <f>E1472</f>
        <v>0</v>
      </c>
    </row>
    <row r="1463" spans="1:5" ht="15">
      <c r="A1463" s="386"/>
      <c r="B1463" s="389"/>
      <c r="C1463" s="148" t="s">
        <v>1184</v>
      </c>
      <c r="D1463" s="177">
        <f>D1473</f>
        <v>0</v>
      </c>
      <c r="E1463" s="177">
        <f>E1473</f>
        <v>0</v>
      </c>
    </row>
    <row r="1464" spans="1:5" ht="15">
      <c r="A1464" s="390" t="s">
        <v>1178</v>
      </c>
      <c r="B1464" s="394" t="s">
        <v>1180</v>
      </c>
      <c r="C1464" s="38" t="s">
        <v>60</v>
      </c>
      <c r="D1464" s="35">
        <f>D1465+D1466+D1467+D1472</f>
        <v>2350.98</v>
      </c>
      <c r="E1464" s="35">
        <f>E1465+E1466+E1467+E1472</f>
        <v>2350.98</v>
      </c>
    </row>
    <row r="1465" spans="1:5" ht="15">
      <c r="A1465" s="391"/>
      <c r="B1465" s="395"/>
      <c r="C1465" s="38" t="s">
        <v>9</v>
      </c>
      <c r="D1465" s="35">
        <f>D1475+D1485</f>
        <v>2350.98</v>
      </c>
      <c r="E1465" s="35">
        <f>E1475+E1485</f>
        <v>2350.98</v>
      </c>
    </row>
    <row r="1466" spans="1:5" ht="15">
      <c r="A1466" s="391"/>
      <c r="B1466" s="395"/>
      <c r="C1466" s="38" t="s">
        <v>105</v>
      </c>
      <c r="D1466" s="35">
        <f aca="true" t="shared" si="103" ref="D1466:E1473">D1476+D1486</f>
        <v>0</v>
      </c>
      <c r="E1466" s="35">
        <f t="shared" si="103"/>
        <v>0</v>
      </c>
    </row>
    <row r="1467" spans="1:5" ht="15">
      <c r="A1467" s="391"/>
      <c r="B1467" s="395"/>
      <c r="C1467" s="38" t="s">
        <v>10</v>
      </c>
      <c r="D1467" s="35">
        <f t="shared" si="103"/>
        <v>0</v>
      </c>
      <c r="E1467" s="35">
        <f t="shared" si="103"/>
        <v>0</v>
      </c>
    </row>
    <row r="1468" spans="1:5" ht="15">
      <c r="A1468" s="391"/>
      <c r="B1468" s="395"/>
      <c r="C1468" s="38" t="s">
        <v>102</v>
      </c>
      <c r="D1468" s="35"/>
      <c r="E1468" s="35"/>
    </row>
    <row r="1469" spans="1:5" ht="15">
      <c r="A1469" s="392"/>
      <c r="B1469" s="396"/>
      <c r="C1469" s="38" t="s">
        <v>103</v>
      </c>
      <c r="D1469" s="35">
        <f t="shared" si="103"/>
        <v>1814.01</v>
      </c>
      <c r="E1469" s="35">
        <f t="shared" si="103"/>
        <v>1814.01</v>
      </c>
    </row>
    <row r="1470" spans="1:5" ht="15">
      <c r="A1470" s="392"/>
      <c r="B1470" s="396"/>
      <c r="C1470" s="38" t="s">
        <v>104</v>
      </c>
      <c r="D1470" s="35">
        <f t="shared" si="103"/>
        <v>536.97</v>
      </c>
      <c r="E1470" s="35">
        <f t="shared" si="103"/>
        <v>536.97</v>
      </c>
    </row>
    <row r="1471" spans="1:5" ht="15">
      <c r="A1471" s="392"/>
      <c r="B1471" s="396"/>
      <c r="C1471" s="38" t="s">
        <v>914</v>
      </c>
      <c r="D1471" s="35">
        <f t="shared" si="103"/>
        <v>0</v>
      </c>
      <c r="E1471" s="35">
        <f t="shared" si="103"/>
        <v>0</v>
      </c>
    </row>
    <row r="1472" spans="1:5" ht="15">
      <c r="A1472" s="392"/>
      <c r="B1472" s="396"/>
      <c r="C1472" s="38" t="s">
        <v>113</v>
      </c>
      <c r="D1472" s="35">
        <f t="shared" si="103"/>
        <v>0</v>
      </c>
      <c r="E1472" s="35">
        <f t="shared" si="103"/>
        <v>0</v>
      </c>
    </row>
    <row r="1473" spans="1:5" ht="15">
      <c r="A1473" s="393"/>
      <c r="B1473" s="397"/>
      <c r="C1473" s="38" t="s">
        <v>1184</v>
      </c>
      <c r="D1473" s="35">
        <f t="shared" si="103"/>
        <v>0</v>
      </c>
      <c r="E1473" s="35">
        <f t="shared" si="103"/>
        <v>0</v>
      </c>
    </row>
    <row r="1474" spans="1:5" ht="15">
      <c r="A1474" s="381" t="s">
        <v>1179</v>
      </c>
      <c r="B1474" s="381" t="s">
        <v>1181</v>
      </c>
      <c r="C1474" s="39" t="s">
        <v>60</v>
      </c>
      <c r="D1474" s="174">
        <f>D1475+D1476+D1477+D1482</f>
        <v>506.57</v>
      </c>
      <c r="E1474" s="174">
        <f>E1475+E1476+E1477+E1482</f>
        <v>506.57</v>
      </c>
    </row>
    <row r="1475" spans="1:5" ht="15">
      <c r="A1475" s="382"/>
      <c r="B1475" s="382"/>
      <c r="C1475" s="39" t="s">
        <v>9</v>
      </c>
      <c r="D1475" s="174">
        <v>506.57</v>
      </c>
      <c r="E1475" s="173">
        <v>506.57</v>
      </c>
    </row>
    <row r="1476" spans="1:5" ht="15">
      <c r="A1476" s="382"/>
      <c r="B1476" s="382"/>
      <c r="C1476" s="39" t="s">
        <v>105</v>
      </c>
      <c r="D1476" s="174">
        <v>0</v>
      </c>
      <c r="E1476" s="173">
        <v>0</v>
      </c>
    </row>
    <row r="1477" spans="1:5" ht="15">
      <c r="A1477" s="382"/>
      <c r="B1477" s="382"/>
      <c r="C1477" s="39" t="s">
        <v>10</v>
      </c>
      <c r="D1477" s="174">
        <v>0</v>
      </c>
      <c r="E1477" s="173">
        <v>0</v>
      </c>
    </row>
    <row r="1478" spans="1:5" ht="15">
      <c r="A1478" s="382"/>
      <c r="B1478" s="382"/>
      <c r="C1478" s="39" t="s">
        <v>102</v>
      </c>
      <c r="D1478" s="97"/>
      <c r="E1478" s="98"/>
    </row>
    <row r="1479" spans="1:5" ht="15">
      <c r="A1479" s="382"/>
      <c r="B1479" s="382"/>
      <c r="C1479" s="39" t="s">
        <v>103</v>
      </c>
      <c r="D1479" s="174">
        <v>506.57</v>
      </c>
      <c r="E1479" s="173">
        <v>506.57</v>
      </c>
    </row>
    <row r="1480" spans="1:5" ht="15">
      <c r="A1480" s="382"/>
      <c r="B1480" s="382"/>
      <c r="C1480" s="39" t="s">
        <v>104</v>
      </c>
      <c r="D1480" s="174">
        <v>0</v>
      </c>
      <c r="E1480" s="173">
        <v>0</v>
      </c>
    </row>
    <row r="1481" spans="1:5" ht="15">
      <c r="A1481" s="382"/>
      <c r="B1481" s="382"/>
      <c r="C1481" s="39" t="s">
        <v>914</v>
      </c>
      <c r="D1481" s="174">
        <v>0</v>
      </c>
      <c r="E1481" s="173">
        <v>0</v>
      </c>
    </row>
    <row r="1482" spans="1:5" ht="15">
      <c r="A1482" s="382"/>
      <c r="B1482" s="382"/>
      <c r="C1482" s="39" t="s">
        <v>113</v>
      </c>
      <c r="D1482" s="174">
        <v>0</v>
      </c>
      <c r="E1482" s="173">
        <v>0</v>
      </c>
    </row>
    <row r="1483" spans="1:5" ht="15">
      <c r="A1483" s="383"/>
      <c r="B1483" s="383"/>
      <c r="C1483" s="39" t="s">
        <v>1184</v>
      </c>
      <c r="D1483" s="182">
        <v>0</v>
      </c>
      <c r="E1483" s="182">
        <v>0</v>
      </c>
    </row>
    <row r="1484" spans="1:5" ht="15">
      <c r="A1484" s="381" t="s">
        <v>1182</v>
      </c>
      <c r="B1484" s="381" t="s">
        <v>1183</v>
      </c>
      <c r="C1484" s="39" t="s">
        <v>60</v>
      </c>
      <c r="D1484" s="174">
        <f>D1485+D1486+D1487+D1492</f>
        <v>1844.41</v>
      </c>
      <c r="E1484" s="174">
        <f>E1485+E1486+E1487+E1492</f>
        <v>1844.41</v>
      </c>
    </row>
    <row r="1485" spans="1:5" ht="15">
      <c r="A1485" s="382"/>
      <c r="B1485" s="382"/>
      <c r="C1485" s="39" t="s">
        <v>9</v>
      </c>
      <c r="D1485" s="174">
        <v>1844.41</v>
      </c>
      <c r="E1485" s="173">
        <v>1844.41</v>
      </c>
    </row>
    <row r="1486" spans="1:5" ht="15">
      <c r="A1486" s="382"/>
      <c r="B1486" s="382"/>
      <c r="C1486" s="39" t="s">
        <v>105</v>
      </c>
      <c r="D1486" s="174">
        <v>0</v>
      </c>
      <c r="E1486" s="173">
        <v>0</v>
      </c>
    </row>
    <row r="1487" spans="1:5" ht="15">
      <c r="A1487" s="382"/>
      <c r="B1487" s="382"/>
      <c r="C1487" s="39" t="s">
        <v>10</v>
      </c>
      <c r="D1487" s="174">
        <v>0</v>
      </c>
      <c r="E1487" s="173">
        <v>0</v>
      </c>
    </row>
    <row r="1488" spans="1:5" ht="15">
      <c r="A1488" s="382"/>
      <c r="B1488" s="382"/>
      <c r="C1488" s="39" t="s">
        <v>102</v>
      </c>
      <c r="D1488" s="97"/>
      <c r="E1488" s="98"/>
    </row>
    <row r="1489" spans="1:5" ht="15">
      <c r="A1489" s="382"/>
      <c r="B1489" s="382"/>
      <c r="C1489" s="39" t="s">
        <v>103</v>
      </c>
      <c r="D1489" s="174">
        <v>1307.44</v>
      </c>
      <c r="E1489" s="173">
        <v>1307.44</v>
      </c>
    </row>
    <row r="1490" spans="1:6" ht="15">
      <c r="A1490" s="382"/>
      <c r="B1490" s="382"/>
      <c r="C1490" s="39" t="s">
        <v>104</v>
      </c>
      <c r="D1490" s="174">
        <v>536.97</v>
      </c>
      <c r="E1490" s="173">
        <v>536.97</v>
      </c>
      <c r="F1490" s="36"/>
    </row>
    <row r="1491" spans="1:5" ht="15">
      <c r="A1491" s="382"/>
      <c r="B1491" s="382"/>
      <c r="C1491" s="39" t="s">
        <v>914</v>
      </c>
      <c r="D1491" s="174">
        <v>0</v>
      </c>
      <c r="E1491" s="173">
        <v>0</v>
      </c>
    </row>
    <row r="1492" spans="1:5" ht="15">
      <c r="A1492" s="382"/>
      <c r="B1492" s="382"/>
      <c r="C1492" s="39" t="s">
        <v>113</v>
      </c>
      <c r="D1492" s="174">
        <v>0</v>
      </c>
      <c r="E1492" s="173">
        <v>0</v>
      </c>
    </row>
    <row r="1493" spans="1:5" ht="15">
      <c r="A1493" s="383"/>
      <c r="B1493" s="383"/>
      <c r="C1493" s="39" t="s">
        <v>1184</v>
      </c>
      <c r="D1493" s="182">
        <v>0</v>
      </c>
      <c r="E1493" s="182">
        <v>0</v>
      </c>
    </row>
  </sheetData>
  <mergeCells count="291">
    <mergeCell ref="A1414:A1423"/>
    <mergeCell ref="B1414:B1423"/>
    <mergeCell ref="A1424:A1433"/>
    <mergeCell ref="B1424:B1433"/>
    <mergeCell ref="A1362:A1372"/>
    <mergeCell ref="B1362:B1372"/>
    <mergeCell ref="A1373:A1382"/>
    <mergeCell ref="B1373:B1382"/>
    <mergeCell ref="A1383:A1393"/>
    <mergeCell ref="B1383:B1393"/>
    <mergeCell ref="A1394:A1403"/>
    <mergeCell ref="B1394:B1403"/>
    <mergeCell ref="A1404:A1413"/>
    <mergeCell ref="B1404:B1413"/>
    <mergeCell ref="A1300:A1313"/>
    <mergeCell ref="B1300:B1313"/>
    <mergeCell ref="A1325:A1335"/>
    <mergeCell ref="B1325:B1335"/>
    <mergeCell ref="A1314:A1324"/>
    <mergeCell ref="B1314:B1324"/>
    <mergeCell ref="A1336:A1348"/>
    <mergeCell ref="B1336:B1348"/>
    <mergeCell ref="A1349:A1361"/>
    <mergeCell ref="B1349:B1361"/>
    <mergeCell ref="A1260:A1269"/>
    <mergeCell ref="B1260:B1269"/>
    <mergeCell ref="A1240:A1249"/>
    <mergeCell ref="B1240:B1249"/>
    <mergeCell ref="A1270:A1279"/>
    <mergeCell ref="B1270:B1279"/>
    <mergeCell ref="A1280:A1289"/>
    <mergeCell ref="B1280:B1289"/>
    <mergeCell ref="A1290:A1299"/>
    <mergeCell ref="B1290:B1299"/>
    <mergeCell ref="A1200:A1209"/>
    <mergeCell ref="B1200:B1209"/>
    <mergeCell ref="A1210:A1219"/>
    <mergeCell ref="B1210:B1219"/>
    <mergeCell ref="A1220:A1229"/>
    <mergeCell ref="B1220:B1229"/>
    <mergeCell ref="A1230:A1239"/>
    <mergeCell ref="B1230:B1239"/>
    <mergeCell ref="A1250:A1259"/>
    <mergeCell ref="B1250:B1259"/>
    <mergeCell ref="A1160:A1169"/>
    <mergeCell ref="B1160:B1169"/>
    <mergeCell ref="A1170:A1179"/>
    <mergeCell ref="B1170:B1179"/>
    <mergeCell ref="A1180:A1189"/>
    <mergeCell ref="B1180:B1189"/>
    <mergeCell ref="A1190:A1199"/>
    <mergeCell ref="B1190:B1199"/>
    <mergeCell ref="A1119:A1128"/>
    <mergeCell ref="B1119:B1128"/>
    <mergeCell ref="A1129:A1138"/>
    <mergeCell ref="B1129:B1138"/>
    <mergeCell ref="A1079:A1088"/>
    <mergeCell ref="B1079:B1088"/>
    <mergeCell ref="A1089:A1098"/>
    <mergeCell ref="B1089:B1098"/>
    <mergeCell ref="A1099:A1108"/>
    <mergeCell ref="B1099:B1108"/>
    <mergeCell ref="A1139:A1149"/>
    <mergeCell ref="B1139:B1149"/>
    <mergeCell ref="A1150:A1159"/>
    <mergeCell ref="B1150:B1159"/>
    <mergeCell ref="A1109:A1118"/>
    <mergeCell ref="B1109:B1118"/>
    <mergeCell ref="B10:C10"/>
    <mergeCell ref="A925:A934"/>
    <mergeCell ref="B925:B934"/>
    <mergeCell ref="A957:A968"/>
    <mergeCell ref="B957:B968"/>
    <mergeCell ref="B12:C12"/>
    <mergeCell ref="A883:A892"/>
    <mergeCell ref="B883:B892"/>
    <mergeCell ref="A893:A902"/>
    <mergeCell ref="B893:B902"/>
    <mergeCell ref="A915:A924"/>
    <mergeCell ref="B915:B924"/>
    <mergeCell ref="B853:B862"/>
    <mergeCell ref="A853:A862"/>
    <mergeCell ref="A863:A872"/>
    <mergeCell ref="B863:B872"/>
    <mergeCell ref="A873:A882"/>
    <mergeCell ref="B873:B882"/>
    <mergeCell ref="A603:A612"/>
    <mergeCell ref="B603:B612"/>
    <mergeCell ref="A613:A622"/>
    <mergeCell ref="B613:B622"/>
    <mergeCell ref="B823:B832"/>
    <mergeCell ref="B663:B672"/>
    <mergeCell ref="A1019:A1028"/>
    <mergeCell ref="B1019:B1028"/>
    <mergeCell ref="A1039:A1048"/>
    <mergeCell ref="B1039:B1048"/>
    <mergeCell ref="A1069:A1078"/>
    <mergeCell ref="B1069:B1078"/>
    <mergeCell ref="B653:B662"/>
    <mergeCell ref="A653:A662"/>
    <mergeCell ref="B643:B652"/>
    <mergeCell ref="A643:A652"/>
    <mergeCell ref="A945:A956"/>
    <mergeCell ref="B945:B956"/>
    <mergeCell ref="A969:A978"/>
    <mergeCell ref="B969:B978"/>
    <mergeCell ref="A979:A988"/>
    <mergeCell ref="B979:B988"/>
    <mergeCell ref="A999:A1008"/>
    <mergeCell ref="B999:B1008"/>
    <mergeCell ref="A1029:A1038"/>
    <mergeCell ref="B1029:B1038"/>
    <mergeCell ref="A1049:A1058"/>
    <mergeCell ref="B1049:B1058"/>
    <mergeCell ref="A1059:A1068"/>
    <mergeCell ref="B1059:B1068"/>
    <mergeCell ref="A1009:A1018"/>
    <mergeCell ref="B1009:B1018"/>
    <mergeCell ref="B903:B914"/>
    <mergeCell ref="A663:A672"/>
    <mergeCell ref="A573:A582"/>
    <mergeCell ref="B573:B582"/>
    <mergeCell ref="A583:A592"/>
    <mergeCell ref="B583:B592"/>
    <mergeCell ref="A593:A602"/>
    <mergeCell ref="B593:B602"/>
    <mergeCell ref="A803:A812"/>
    <mergeCell ref="B803:B812"/>
    <mergeCell ref="A833:A842"/>
    <mergeCell ref="B833:B842"/>
    <mergeCell ref="B763:B772"/>
    <mergeCell ref="A763:A772"/>
    <mergeCell ref="A823:A832"/>
    <mergeCell ref="A813:A822"/>
    <mergeCell ref="B813:B822"/>
    <mergeCell ref="A935:A944"/>
    <mergeCell ref="B935:B944"/>
    <mergeCell ref="A553:A562"/>
    <mergeCell ref="B553:B562"/>
    <mergeCell ref="A563:A572"/>
    <mergeCell ref="B563:B572"/>
    <mergeCell ref="A533:A542"/>
    <mergeCell ref="B533:B542"/>
    <mergeCell ref="A543:A552"/>
    <mergeCell ref="B543:B552"/>
    <mergeCell ref="A989:A998"/>
    <mergeCell ref="B989:B998"/>
    <mergeCell ref="A693:A702"/>
    <mergeCell ref="B693:B702"/>
    <mergeCell ref="A753:A762"/>
    <mergeCell ref="A743:A752"/>
    <mergeCell ref="B743:B752"/>
    <mergeCell ref="B723:B732"/>
    <mergeCell ref="A723:A732"/>
    <mergeCell ref="B713:B722"/>
    <mergeCell ref="A713:A722"/>
    <mergeCell ref="A903:A914"/>
    <mergeCell ref="B683:B692"/>
    <mergeCell ref="A683:A692"/>
    <mergeCell ref="B843:B852"/>
    <mergeCell ref="A843:A852"/>
    <mergeCell ref="A513:A522"/>
    <mergeCell ref="B513:B522"/>
    <mergeCell ref="A523:A532"/>
    <mergeCell ref="B523:B532"/>
    <mergeCell ref="B328:B337"/>
    <mergeCell ref="A328:A337"/>
    <mergeCell ref="A400:A411"/>
    <mergeCell ref="B400:B411"/>
    <mergeCell ref="A412:A422"/>
    <mergeCell ref="B412:B422"/>
    <mergeCell ref="A338:A347"/>
    <mergeCell ref="B338:B347"/>
    <mergeCell ref="A348:A357"/>
    <mergeCell ref="B348:B357"/>
    <mergeCell ref="A358:A367"/>
    <mergeCell ref="B358:B367"/>
    <mergeCell ref="A368:A378"/>
    <mergeCell ref="B368:B378"/>
    <mergeCell ref="A433:A442"/>
    <mergeCell ref="B433:B442"/>
    <mergeCell ref="A443:A452"/>
    <mergeCell ref="B443:B452"/>
    <mergeCell ref="A423:A432"/>
    <mergeCell ref="B423:B432"/>
    <mergeCell ref="B305:B315"/>
    <mergeCell ref="A305:A315"/>
    <mergeCell ref="A316:A327"/>
    <mergeCell ref="B316:B327"/>
    <mergeCell ref="B264:B273"/>
    <mergeCell ref="A264:A273"/>
    <mergeCell ref="B274:B293"/>
    <mergeCell ref="A274:A293"/>
    <mergeCell ref="A503:A512"/>
    <mergeCell ref="B503:B512"/>
    <mergeCell ref="A453:A462"/>
    <mergeCell ref="B453:B462"/>
    <mergeCell ref="A463:A472"/>
    <mergeCell ref="B463:B472"/>
    <mergeCell ref="A473:A482"/>
    <mergeCell ref="B473:B482"/>
    <mergeCell ref="A483:A492"/>
    <mergeCell ref="B483:B492"/>
    <mergeCell ref="A493:A502"/>
    <mergeCell ref="B493:B502"/>
    <mergeCell ref="A379:A389"/>
    <mergeCell ref="B379:B389"/>
    <mergeCell ref="A390:A399"/>
    <mergeCell ref="B390:B399"/>
    <mergeCell ref="A124:A133"/>
    <mergeCell ref="B124:B133"/>
    <mergeCell ref="A134:A143"/>
    <mergeCell ref="B134:B143"/>
    <mergeCell ref="B144:B153"/>
    <mergeCell ref="A144:A153"/>
    <mergeCell ref="A84:A93"/>
    <mergeCell ref="B84:B93"/>
    <mergeCell ref="B294:B304"/>
    <mergeCell ref="A294:A304"/>
    <mergeCell ref="B94:B103"/>
    <mergeCell ref="A94:A103"/>
    <mergeCell ref="B104:B113"/>
    <mergeCell ref="A104:A113"/>
    <mergeCell ref="B114:B123"/>
    <mergeCell ref="A114:A123"/>
    <mergeCell ref="A234:A243"/>
    <mergeCell ref="B234:B243"/>
    <mergeCell ref="A244:A253"/>
    <mergeCell ref="B244:B253"/>
    <mergeCell ref="A164:A173"/>
    <mergeCell ref="B164:B173"/>
    <mergeCell ref="B34:B43"/>
    <mergeCell ref="A34:A43"/>
    <mergeCell ref="B214:B223"/>
    <mergeCell ref="A214:A223"/>
    <mergeCell ref="B224:B233"/>
    <mergeCell ref="A224:A233"/>
    <mergeCell ref="B254:B263"/>
    <mergeCell ref="A254:A263"/>
    <mergeCell ref="A174:A183"/>
    <mergeCell ref="B174:B183"/>
    <mergeCell ref="B184:B193"/>
    <mergeCell ref="A184:A193"/>
    <mergeCell ref="B194:B203"/>
    <mergeCell ref="A194:A203"/>
    <mergeCell ref="A204:A213"/>
    <mergeCell ref="B204:B213"/>
    <mergeCell ref="B54:B63"/>
    <mergeCell ref="A54:A63"/>
    <mergeCell ref="B64:B73"/>
    <mergeCell ref="A64:A73"/>
    <mergeCell ref="A74:A83"/>
    <mergeCell ref="B74:B83"/>
    <mergeCell ref="B154:B163"/>
    <mergeCell ref="A154:A163"/>
    <mergeCell ref="B11:E11"/>
    <mergeCell ref="B733:B742"/>
    <mergeCell ref="A733:A742"/>
    <mergeCell ref="B793:B802"/>
    <mergeCell ref="A793:A802"/>
    <mergeCell ref="B623:B632"/>
    <mergeCell ref="A623:A632"/>
    <mergeCell ref="B633:B642"/>
    <mergeCell ref="A633:A642"/>
    <mergeCell ref="B673:B682"/>
    <mergeCell ref="A673:A682"/>
    <mergeCell ref="B703:B712"/>
    <mergeCell ref="A783:A792"/>
    <mergeCell ref="B783:B792"/>
    <mergeCell ref="B773:B782"/>
    <mergeCell ref="A773:A782"/>
    <mergeCell ref="B24:B33"/>
    <mergeCell ref="A24:A33"/>
    <mergeCell ref="A17:A23"/>
    <mergeCell ref="B17:B23"/>
    <mergeCell ref="A44:A53"/>
    <mergeCell ref="B44:B53"/>
    <mergeCell ref="A703:A712"/>
    <mergeCell ref="B753:B762"/>
    <mergeCell ref="A1484:A1493"/>
    <mergeCell ref="B1484:B1493"/>
    <mergeCell ref="A1434:A1443"/>
    <mergeCell ref="B1434:B1443"/>
    <mergeCell ref="A1444:A1453"/>
    <mergeCell ref="B1444:B1453"/>
    <mergeCell ref="A1454:A1463"/>
    <mergeCell ref="B1454:B1463"/>
    <mergeCell ref="A1464:A1473"/>
    <mergeCell ref="B1464:B1473"/>
    <mergeCell ref="A1474:A1483"/>
    <mergeCell ref="B1474:B1483"/>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H411"/>
  <sheetViews>
    <sheetView tabSelected="1" view="pageLayout" zoomScale="73" zoomScaleSheetLayoutView="86" zoomScalePageLayoutView="73" workbookViewId="0" topLeftCell="A390">
      <selection activeCell="E410" sqref="E410"/>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5"/>
    </row>
    <row r="2" ht="15">
      <c r="C2" s="5"/>
    </row>
    <row r="3" spans="3:7" ht="15">
      <c r="C3" s="5"/>
      <c r="G3" s="6" t="s">
        <v>37</v>
      </c>
    </row>
    <row r="4" spans="3:7" ht="15">
      <c r="C4" s="5"/>
      <c r="G4" s="6" t="s">
        <v>26</v>
      </c>
    </row>
    <row r="5" spans="3:7" ht="15">
      <c r="C5" s="5"/>
      <c r="G5" s="6" t="s">
        <v>27</v>
      </c>
    </row>
    <row r="6" spans="3:7" ht="15">
      <c r="C6" s="5"/>
      <c r="G6" s="6" t="s">
        <v>28</v>
      </c>
    </row>
    <row r="7" spans="3:7" ht="15">
      <c r="C7" s="5"/>
      <c r="G7" s="6" t="s">
        <v>83</v>
      </c>
    </row>
    <row r="8" spans="3:7" ht="15">
      <c r="C8" s="5"/>
      <c r="G8" s="6" t="s">
        <v>87</v>
      </c>
    </row>
    <row r="9" ht="15">
      <c r="C9" s="5"/>
    </row>
    <row r="10" spans="3:7" ht="15">
      <c r="C10" s="5"/>
      <c r="G10" s="6" t="s">
        <v>38</v>
      </c>
    </row>
    <row r="11" spans="2:7" ht="15">
      <c r="B11" s="546" t="s">
        <v>39</v>
      </c>
      <c r="C11" s="546"/>
      <c r="D11" s="546"/>
      <c r="E11" s="546"/>
      <c r="F11" s="546"/>
      <c r="G11" s="546"/>
    </row>
    <row r="12" ht="15">
      <c r="B12" s="30" t="s">
        <v>700</v>
      </c>
    </row>
    <row r="13" spans="2:7" ht="15">
      <c r="B13" s="546"/>
      <c r="C13" s="546"/>
      <c r="D13" s="546"/>
      <c r="E13" s="546"/>
      <c r="F13" s="546"/>
      <c r="G13" s="546"/>
    </row>
    <row r="14" spans="2:7" ht="15">
      <c r="B14" s="7"/>
      <c r="C14" s="7"/>
      <c r="D14" s="7"/>
      <c r="E14" s="7"/>
      <c r="F14" s="7"/>
      <c r="G14" s="7"/>
    </row>
    <row r="15" ht="9" customHeight="1"/>
    <row r="16" spans="1:7" ht="30.75" customHeight="1">
      <c r="A16" s="539" t="s">
        <v>11</v>
      </c>
      <c r="B16" s="530" t="s">
        <v>40</v>
      </c>
      <c r="C16" s="530" t="s">
        <v>41</v>
      </c>
      <c r="D16" s="559" t="s">
        <v>88</v>
      </c>
      <c r="E16" s="560"/>
      <c r="F16" s="561"/>
      <c r="G16" s="530" t="s">
        <v>43</v>
      </c>
    </row>
    <row r="17" spans="1:7" ht="15.75" customHeight="1">
      <c r="A17" s="540"/>
      <c r="B17" s="531"/>
      <c r="C17" s="531"/>
      <c r="D17" s="530" t="s">
        <v>42</v>
      </c>
      <c r="E17" s="537" t="s">
        <v>20</v>
      </c>
      <c r="F17" s="538"/>
      <c r="G17" s="531"/>
    </row>
    <row r="18" spans="1:7" ht="32.25" customHeight="1">
      <c r="A18" s="541"/>
      <c r="B18" s="532"/>
      <c r="C18" s="532"/>
      <c r="D18" s="532"/>
      <c r="E18" s="74" t="s">
        <v>21</v>
      </c>
      <c r="F18" s="73" t="s">
        <v>22</v>
      </c>
      <c r="G18" s="532"/>
    </row>
    <row r="19" spans="1:7" ht="16.5" customHeight="1">
      <c r="A19" s="45">
        <v>1</v>
      </c>
      <c r="B19" s="45">
        <v>2</v>
      </c>
      <c r="C19" s="45">
        <v>3</v>
      </c>
      <c r="D19" s="45">
        <v>4</v>
      </c>
      <c r="E19" s="46">
        <v>5</v>
      </c>
      <c r="F19" s="47">
        <v>6</v>
      </c>
      <c r="G19" s="47">
        <v>7</v>
      </c>
    </row>
    <row r="20" spans="1:7" ht="16.5" customHeight="1">
      <c r="A20" s="490" t="s">
        <v>457</v>
      </c>
      <c r="B20" s="491"/>
      <c r="C20" s="491"/>
      <c r="D20" s="491"/>
      <c r="E20" s="491"/>
      <c r="F20" s="491"/>
      <c r="G20" s="492"/>
    </row>
    <row r="21" spans="1:7" ht="33" customHeight="1">
      <c r="A21" s="525" t="s">
        <v>458</v>
      </c>
      <c r="B21" s="526"/>
      <c r="C21" s="526"/>
      <c r="D21" s="526"/>
      <c r="E21" s="526"/>
      <c r="F21" s="526"/>
      <c r="G21" s="527"/>
    </row>
    <row r="22" spans="1:7" ht="30.75" customHeight="1">
      <c r="A22" s="48"/>
      <c r="B22" s="56" t="s">
        <v>459</v>
      </c>
      <c r="C22" s="204" t="s">
        <v>23</v>
      </c>
      <c r="D22" s="205">
        <v>99.3</v>
      </c>
      <c r="E22" s="34">
        <v>99.5</v>
      </c>
      <c r="F22" s="345">
        <v>99.5</v>
      </c>
      <c r="G22" s="16"/>
    </row>
    <row r="23" spans="1:7" ht="28.5" customHeight="1">
      <c r="A23" s="48"/>
      <c r="B23" s="202" t="s">
        <v>460</v>
      </c>
      <c r="C23" s="562" t="s">
        <v>23</v>
      </c>
      <c r="D23" s="185"/>
      <c r="E23" s="185"/>
      <c r="F23" s="185"/>
      <c r="G23" s="185"/>
    </row>
    <row r="24" spans="1:7" ht="12.75" customHeight="1">
      <c r="A24" s="50"/>
      <c r="B24" s="40" t="s">
        <v>461</v>
      </c>
      <c r="C24" s="563"/>
      <c r="D24" s="205">
        <v>74</v>
      </c>
      <c r="E24" s="34">
        <v>75</v>
      </c>
      <c r="F24" s="49">
        <v>75</v>
      </c>
      <c r="G24" s="16"/>
    </row>
    <row r="25" spans="1:7" ht="15.75" customHeight="1">
      <c r="A25" s="50"/>
      <c r="B25" s="40" t="s">
        <v>462</v>
      </c>
      <c r="C25" s="563"/>
      <c r="D25" s="205">
        <v>78</v>
      </c>
      <c r="E25" s="34">
        <v>79</v>
      </c>
      <c r="F25" s="345">
        <v>79</v>
      </c>
      <c r="G25" s="16"/>
    </row>
    <row r="26" spans="1:7" ht="12" customHeight="1">
      <c r="A26" s="50"/>
      <c r="B26" s="40" t="s">
        <v>463</v>
      </c>
      <c r="C26" s="564"/>
      <c r="D26" s="205">
        <v>79</v>
      </c>
      <c r="E26" s="34">
        <v>81</v>
      </c>
      <c r="F26" s="49">
        <v>81</v>
      </c>
      <c r="G26" s="16"/>
    </row>
    <row r="27" spans="1:7" ht="28.5" customHeight="1">
      <c r="A27" s="48"/>
      <c r="B27" s="56" t="s">
        <v>464</v>
      </c>
      <c r="C27" s="204" t="s">
        <v>23</v>
      </c>
      <c r="D27" s="205">
        <v>37.9</v>
      </c>
      <c r="E27" s="34">
        <v>85.46</v>
      </c>
      <c r="F27" s="49">
        <v>91.73</v>
      </c>
      <c r="G27" s="340" t="s">
        <v>1605</v>
      </c>
    </row>
    <row r="28" spans="1:7" ht="44.25" customHeight="1">
      <c r="A28" s="48"/>
      <c r="B28" s="206" t="s">
        <v>465</v>
      </c>
      <c r="C28" s="204" t="s">
        <v>23</v>
      </c>
      <c r="D28" s="205">
        <v>100</v>
      </c>
      <c r="E28" s="34">
        <v>98.7</v>
      </c>
      <c r="F28" s="49">
        <v>98.74</v>
      </c>
      <c r="G28" s="340" t="s">
        <v>1606</v>
      </c>
    </row>
    <row r="29" spans="1:7" ht="33" customHeight="1">
      <c r="A29" s="48"/>
      <c r="B29" s="207" t="s">
        <v>466</v>
      </c>
      <c r="C29" s="204" t="s">
        <v>24</v>
      </c>
      <c r="D29" s="205">
        <v>53</v>
      </c>
      <c r="E29" s="34">
        <v>52</v>
      </c>
      <c r="F29" s="49">
        <v>52</v>
      </c>
      <c r="G29" s="16"/>
    </row>
    <row r="30" spans="1:7" ht="16.5" customHeight="1">
      <c r="A30" s="525" t="s">
        <v>467</v>
      </c>
      <c r="B30" s="487"/>
      <c r="C30" s="487"/>
      <c r="D30" s="487"/>
      <c r="E30" s="487"/>
      <c r="F30" s="487"/>
      <c r="G30" s="488"/>
    </row>
    <row r="31" spans="1:7" ht="16.5" customHeight="1">
      <c r="A31" s="525" t="s">
        <v>468</v>
      </c>
      <c r="B31" s="487"/>
      <c r="C31" s="487"/>
      <c r="D31" s="487"/>
      <c r="E31" s="487"/>
      <c r="F31" s="487"/>
      <c r="G31" s="488"/>
    </row>
    <row r="32" spans="1:7" ht="16.5" customHeight="1">
      <c r="A32" s="204" t="s">
        <v>15</v>
      </c>
      <c r="B32" s="208" t="s">
        <v>469</v>
      </c>
      <c r="C32" s="204" t="s">
        <v>23</v>
      </c>
      <c r="D32" s="205">
        <v>100</v>
      </c>
      <c r="E32" s="34">
        <v>100</v>
      </c>
      <c r="F32" s="49">
        <v>100</v>
      </c>
      <c r="G32" s="16"/>
    </row>
    <row r="33" spans="1:7" ht="30.75" customHeight="1">
      <c r="A33" s="204" t="s">
        <v>17</v>
      </c>
      <c r="B33" s="40" t="s">
        <v>470</v>
      </c>
      <c r="C33" s="204" t="s">
        <v>24</v>
      </c>
      <c r="D33" s="205">
        <v>0</v>
      </c>
      <c r="E33" s="34">
        <v>0</v>
      </c>
      <c r="F33" s="49">
        <v>0</v>
      </c>
      <c r="G33" s="16"/>
    </row>
    <row r="34" spans="1:7" ht="42" customHeight="1">
      <c r="A34" s="204" t="s">
        <v>18</v>
      </c>
      <c r="B34" s="56" t="s">
        <v>471</v>
      </c>
      <c r="C34" s="204" t="s">
        <v>23</v>
      </c>
      <c r="D34" s="205">
        <v>4.4</v>
      </c>
      <c r="E34" s="34">
        <v>4.3</v>
      </c>
      <c r="F34" s="49">
        <v>4.3</v>
      </c>
      <c r="G34" s="16"/>
    </row>
    <row r="35" spans="1:7" ht="16.5" customHeight="1">
      <c r="A35" s="525" t="s">
        <v>472</v>
      </c>
      <c r="B35" s="487"/>
      <c r="C35" s="487"/>
      <c r="D35" s="487"/>
      <c r="E35" s="487"/>
      <c r="F35" s="487"/>
      <c r="G35" s="488"/>
    </row>
    <row r="36" spans="1:7" ht="16.5" customHeight="1">
      <c r="A36" s="525" t="s">
        <v>473</v>
      </c>
      <c r="B36" s="487"/>
      <c r="C36" s="487"/>
      <c r="D36" s="487"/>
      <c r="E36" s="487"/>
      <c r="F36" s="487"/>
      <c r="G36" s="488"/>
    </row>
    <row r="37" spans="1:7" ht="18.75" customHeight="1">
      <c r="A37" s="204" t="s">
        <v>3</v>
      </c>
      <c r="B37" s="209" t="s">
        <v>474</v>
      </c>
      <c r="C37" s="204" t="s">
        <v>23</v>
      </c>
      <c r="D37" s="205">
        <v>55.3</v>
      </c>
      <c r="E37" s="34">
        <v>52.9</v>
      </c>
      <c r="F37" s="340">
        <v>55.3</v>
      </c>
      <c r="G37" s="340" t="s">
        <v>1607</v>
      </c>
    </row>
    <row r="38" spans="1:7" ht="55.5" customHeight="1">
      <c r="A38" s="204" t="s">
        <v>89</v>
      </c>
      <c r="B38" s="40" t="s">
        <v>1197</v>
      </c>
      <c r="C38" s="204" t="s">
        <v>23</v>
      </c>
      <c r="D38" s="34">
        <v>100</v>
      </c>
      <c r="E38" s="34">
        <v>100</v>
      </c>
      <c r="F38" s="49">
        <v>100</v>
      </c>
      <c r="G38" s="16"/>
    </row>
    <row r="39" spans="1:7" ht="96.75" customHeight="1">
      <c r="A39" s="204" t="s">
        <v>181</v>
      </c>
      <c r="B39" s="202" t="s">
        <v>487</v>
      </c>
      <c r="C39" s="565" t="s">
        <v>265</v>
      </c>
      <c r="D39" s="51"/>
      <c r="E39" s="20"/>
      <c r="F39" s="9"/>
      <c r="G39" s="9"/>
    </row>
    <row r="40" spans="1:7" ht="15.75" customHeight="1">
      <c r="A40" s="210" t="s">
        <v>1198</v>
      </c>
      <c r="B40" s="41" t="s">
        <v>488</v>
      </c>
      <c r="C40" s="563"/>
      <c r="D40" s="211" t="s">
        <v>1725</v>
      </c>
      <c r="E40" s="52" t="s">
        <v>1201</v>
      </c>
      <c r="F40" s="53" t="s">
        <v>1608</v>
      </c>
      <c r="G40" s="53" t="s">
        <v>1609</v>
      </c>
    </row>
    <row r="41" spans="1:7" ht="15.75" customHeight="1">
      <c r="A41" s="210" t="s">
        <v>1199</v>
      </c>
      <c r="B41" s="41" t="s">
        <v>489</v>
      </c>
      <c r="C41" s="563"/>
      <c r="D41" s="211" t="s">
        <v>1726</v>
      </c>
      <c r="E41" s="52" t="s">
        <v>1202</v>
      </c>
      <c r="F41" s="53" t="s">
        <v>1610</v>
      </c>
      <c r="G41" s="53" t="s">
        <v>1611</v>
      </c>
    </row>
    <row r="42" spans="1:7" ht="15.75" customHeight="1">
      <c r="A42" s="210" t="s">
        <v>1200</v>
      </c>
      <c r="B42" s="41" t="s">
        <v>490</v>
      </c>
      <c r="C42" s="564"/>
      <c r="D42" s="211" t="s">
        <v>1727</v>
      </c>
      <c r="E42" s="52" t="s">
        <v>1203</v>
      </c>
      <c r="F42" s="53" t="s">
        <v>1612</v>
      </c>
      <c r="G42" s="53" t="s">
        <v>1613</v>
      </c>
    </row>
    <row r="43" spans="1:7" ht="39.75" customHeight="1">
      <c r="A43" s="211" t="s">
        <v>475</v>
      </c>
      <c r="B43" s="40" t="s">
        <v>491</v>
      </c>
      <c r="C43" s="204" t="s">
        <v>23</v>
      </c>
      <c r="D43" s="211" t="s">
        <v>170</v>
      </c>
      <c r="E43" s="52" t="s">
        <v>170</v>
      </c>
      <c r="F43" s="53" t="s">
        <v>170</v>
      </c>
      <c r="G43" s="9"/>
    </row>
    <row r="44" spans="1:7" ht="53.25" customHeight="1">
      <c r="A44" s="211" t="s">
        <v>476</v>
      </c>
      <c r="B44" s="56" t="s">
        <v>493</v>
      </c>
      <c r="C44" s="204" t="s">
        <v>23</v>
      </c>
      <c r="D44" s="211" t="s">
        <v>492</v>
      </c>
      <c r="E44" s="52" t="s">
        <v>1204</v>
      </c>
      <c r="F44" s="53" t="s">
        <v>492</v>
      </c>
      <c r="G44" s="9"/>
    </row>
    <row r="45" spans="1:7" ht="18" customHeight="1">
      <c r="A45" s="211" t="s">
        <v>477</v>
      </c>
      <c r="B45" s="209" t="s">
        <v>494</v>
      </c>
      <c r="C45" s="204" t="s">
        <v>173</v>
      </c>
      <c r="D45" s="211" t="s">
        <v>846</v>
      </c>
      <c r="E45" s="52" t="s">
        <v>1205</v>
      </c>
      <c r="F45" s="53" t="s">
        <v>846</v>
      </c>
      <c r="G45" s="53" t="s">
        <v>1614</v>
      </c>
    </row>
    <row r="46" spans="1:7" ht="51.75" customHeight="1">
      <c r="A46" s="211" t="s">
        <v>478</v>
      </c>
      <c r="B46" s="56" t="s">
        <v>495</v>
      </c>
      <c r="C46" s="204" t="s">
        <v>23</v>
      </c>
      <c r="D46" s="211" t="s">
        <v>1728</v>
      </c>
      <c r="E46" s="52" t="s">
        <v>1206</v>
      </c>
      <c r="F46" s="53" t="s">
        <v>1615</v>
      </c>
      <c r="G46" s="9"/>
    </row>
    <row r="47" spans="1:7" ht="27.75" customHeight="1">
      <c r="A47" s="211" t="s">
        <v>479</v>
      </c>
      <c r="B47" s="40" t="s">
        <v>496</v>
      </c>
      <c r="C47" s="204" t="s">
        <v>23</v>
      </c>
      <c r="D47" s="211" t="s">
        <v>1729</v>
      </c>
      <c r="E47" s="52" t="s">
        <v>1207</v>
      </c>
      <c r="F47" s="53" t="s">
        <v>1616</v>
      </c>
      <c r="G47" s="53" t="s">
        <v>1617</v>
      </c>
    </row>
    <row r="48" spans="1:7" ht="56.25" customHeight="1">
      <c r="A48" s="211" t="s">
        <v>480</v>
      </c>
      <c r="B48" s="40" t="s">
        <v>1208</v>
      </c>
      <c r="C48" s="204" t="s">
        <v>23</v>
      </c>
      <c r="D48" s="52" t="s">
        <v>1209</v>
      </c>
      <c r="E48" s="52" t="s">
        <v>500</v>
      </c>
      <c r="F48" s="53" t="s">
        <v>500</v>
      </c>
      <c r="G48" s="9"/>
    </row>
    <row r="49" spans="1:7" ht="27" customHeight="1">
      <c r="A49" s="211" t="s">
        <v>481</v>
      </c>
      <c r="B49" s="40" t="s">
        <v>497</v>
      </c>
      <c r="C49" s="204" t="s">
        <v>23</v>
      </c>
      <c r="D49" s="211" t="s">
        <v>499</v>
      </c>
      <c r="E49" s="52" t="s">
        <v>1210</v>
      </c>
      <c r="F49" s="53" t="s">
        <v>1618</v>
      </c>
      <c r="G49" s="53" t="s">
        <v>1619</v>
      </c>
    </row>
    <row r="50" spans="1:7" ht="39" customHeight="1">
      <c r="A50" s="211" t="s">
        <v>482</v>
      </c>
      <c r="B50" s="56" t="s">
        <v>168</v>
      </c>
      <c r="C50" s="204" t="s">
        <v>23</v>
      </c>
      <c r="D50" s="52" t="s">
        <v>1730</v>
      </c>
      <c r="E50" s="52" t="s">
        <v>511</v>
      </c>
      <c r="F50" s="53" t="s">
        <v>1620</v>
      </c>
      <c r="G50" s="53" t="s">
        <v>1621</v>
      </c>
    </row>
    <row r="51" spans="1:7" ht="55.5" customHeight="1">
      <c r="A51" s="211" t="s">
        <v>483</v>
      </c>
      <c r="B51" s="40" t="s">
        <v>171</v>
      </c>
      <c r="C51" s="204" t="s">
        <v>23</v>
      </c>
      <c r="D51" s="211" t="s">
        <v>1730</v>
      </c>
      <c r="E51" s="52" t="s">
        <v>1211</v>
      </c>
      <c r="F51" s="53" t="s">
        <v>1211</v>
      </c>
      <c r="G51" s="9"/>
    </row>
    <row r="52" spans="1:7" ht="41.25" customHeight="1">
      <c r="A52" s="211" t="s">
        <v>484</v>
      </c>
      <c r="B52" s="56" t="s">
        <v>501</v>
      </c>
      <c r="C52" s="204" t="s">
        <v>23</v>
      </c>
      <c r="D52" s="211" t="s">
        <v>502</v>
      </c>
      <c r="E52" s="52" t="s">
        <v>1212</v>
      </c>
      <c r="F52" s="53" t="s">
        <v>1622</v>
      </c>
      <c r="G52" s="53" t="s">
        <v>1623</v>
      </c>
    </row>
    <row r="53" spans="1:7" ht="41.25" customHeight="1">
      <c r="A53" s="211" t="s">
        <v>485</v>
      </c>
      <c r="B53" s="40" t="s">
        <v>172</v>
      </c>
      <c r="C53" s="204" t="s">
        <v>23</v>
      </c>
      <c r="D53" s="211" t="s">
        <v>503</v>
      </c>
      <c r="E53" s="52" t="s">
        <v>1213</v>
      </c>
      <c r="F53" s="53" t="s">
        <v>1624</v>
      </c>
      <c r="G53" s="53" t="s">
        <v>1625</v>
      </c>
    </row>
    <row r="54" spans="1:7" ht="30.75" customHeight="1">
      <c r="A54" s="211" t="s">
        <v>486</v>
      </c>
      <c r="B54" s="40" t="s">
        <v>518</v>
      </c>
      <c r="C54" s="204" t="s">
        <v>24</v>
      </c>
      <c r="D54" s="52" t="s">
        <v>521</v>
      </c>
      <c r="E54" s="52" t="s">
        <v>1214</v>
      </c>
      <c r="F54" s="53" t="s">
        <v>1214</v>
      </c>
      <c r="G54" s="9"/>
    </row>
    <row r="55" spans="1:7" ht="16.5" customHeight="1">
      <c r="A55" s="525" t="s">
        <v>504</v>
      </c>
      <c r="B55" s="487"/>
      <c r="C55" s="487"/>
      <c r="D55" s="487"/>
      <c r="E55" s="487"/>
      <c r="F55" s="487"/>
      <c r="G55" s="488"/>
    </row>
    <row r="56" spans="1:7" ht="40.5" customHeight="1">
      <c r="A56" s="204" t="s">
        <v>1477</v>
      </c>
      <c r="B56" s="40" t="s">
        <v>506</v>
      </c>
      <c r="C56" s="204" t="s">
        <v>23</v>
      </c>
      <c r="D56" s="211" t="s">
        <v>507</v>
      </c>
      <c r="E56" s="52" t="s">
        <v>1215</v>
      </c>
      <c r="F56" s="53" t="s">
        <v>1626</v>
      </c>
      <c r="G56" s="9"/>
    </row>
    <row r="57" spans="1:7" ht="41.25" customHeight="1">
      <c r="A57" s="204" t="s">
        <v>1478</v>
      </c>
      <c r="B57" s="40" t="s">
        <v>508</v>
      </c>
      <c r="C57" s="204" t="s">
        <v>23</v>
      </c>
      <c r="D57" s="211" t="s">
        <v>509</v>
      </c>
      <c r="E57" s="52" t="s">
        <v>1216</v>
      </c>
      <c r="F57" s="53" t="s">
        <v>1216</v>
      </c>
      <c r="G57" s="9"/>
    </row>
    <row r="58" spans="1:7" ht="41.25" customHeight="1">
      <c r="A58" s="212" t="s">
        <v>1479</v>
      </c>
      <c r="B58" s="40" t="s">
        <v>510</v>
      </c>
      <c r="C58" s="204" t="s">
        <v>23</v>
      </c>
      <c r="D58" s="211" t="s">
        <v>1731</v>
      </c>
      <c r="E58" s="52" t="s">
        <v>1217</v>
      </c>
      <c r="F58" s="53" t="s">
        <v>170</v>
      </c>
      <c r="G58" s="53" t="s">
        <v>1627</v>
      </c>
    </row>
    <row r="59" spans="1:7" ht="13.5" customHeight="1">
      <c r="A59" s="212" t="s">
        <v>1480</v>
      </c>
      <c r="B59" s="40" t="s">
        <v>1219</v>
      </c>
      <c r="C59" s="204" t="s">
        <v>24</v>
      </c>
      <c r="D59" s="211" t="s">
        <v>1220</v>
      </c>
      <c r="E59" s="52" t="s">
        <v>204</v>
      </c>
      <c r="F59" s="53" t="s">
        <v>204</v>
      </c>
      <c r="G59" s="9"/>
    </row>
    <row r="60" spans="1:7" ht="65.25" customHeight="1">
      <c r="A60" s="212" t="s">
        <v>1481</v>
      </c>
      <c r="B60" s="40" t="s">
        <v>498</v>
      </c>
      <c r="C60" s="204" t="s">
        <v>23</v>
      </c>
      <c r="D60" s="52" t="s">
        <v>515</v>
      </c>
      <c r="E60" s="52" t="s">
        <v>1222</v>
      </c>
      <c r="F60" s="53" t="s">
        <v>1628</v>
      </c>
      <c r="G60" s="9"/>
    </row>
    <row r="61" spans="1:7" ht="45" customHeight="1">
      <c r="A61" s="212" t="s">
        <v>1482</v>
      </c>
      <c r="B61" s="40" t="s">
        <v>1223</v>
      </c>
      <c r="C61" s="204" t="s">
        <v>24</v>
      </c>
      <c r="D61" s="52" t="s">
        <v>1220</v>
      </c>
      <c r="E61" s="52" t="s">
        <v>642</v>
      </c>
      <c r="F61" s="53" t="s">
        <v>1220</v>
      </c>
      <c r="G61" s="53" t="s">
        <v>1736</v>
      </c>
    </row>
    <row r="62" spans="1:7" ht="39.75" customHeight="1">
      <c r="A62" s="212" t="s">
        <v>1483</v>
      </c>
      <c r="B62" s="40" t="s">
        <v>1224</v>
      </c>
      <c r="C62" s="204" t="s">
        <v>24</v>
      </c>
      <c r="D62" s="52" t="s">
        <v>1220</v>
      </c>
      <c r="E62" s="52" t="s">
        <v>202</v>
      </c>
      <c r="F62" s="53" t="s">
        <v>1220</v>
      </c>
      <c r="G62" s="53" t="s">
        <v>1736</v>
      </c>
    </row>
    <row r="63" spans="1:7" ht="38.25" customHeight="1">
      <c r="A63" s="212" t="s">
        <v>1484</v>
      </c>
      <c r="B63" s="40" t="s">
        <v>1225</v>
      </c>
      <c r="C63" s="204" t="s">
        <v>24</v>
      </c>
      <c r="D63" s="52" t="s">
        <v>1220</v>
      </c>
      <c r="E63" s="52" t="s">
        <v>1226</v>
      </c>
      <c r="F63" s="53" t="s">
        <v>1220</v>
      </c>
      <c r="G63" s="53" t="s">
        <v>1736</v>
      </c>
    </row>
    <row r="64" spans="1:7" ht="93.75" customHeight="1">
      <c r="A64" s="204" t="s">
        <v>1485</v>
      </c>
      <c r="B64" s="40" t="s">
        <v>1227</v>
      </c>
      <c r="C64" s="204" t="s">
        <v>24</v>
      </c>
      <c r="D64" s="52" t="s">
        <v>1220</v>
      </c>
      <c r="E64" s="52" t="s">
        <v>642</v>
      </c>
      <c r="F64" s="53" t="s">
        <v>1220</v>
      </c>
      <c r="G64" s="53" t="s">
        <v>1736</v>
      </c>
    </row>
    <row r="65" spans="1:7" ht="16.5" customHeight="1">
      <c r="A65" s="525" t="s">
        <v>512</v>
      </c>
      <c r="B65" s="547"/>
      <c r="C65" s="487"/>
      <c r="D65" s="487"/>
      <c r="E65" s="487"/>
      <c r="F65" s="487"/>
      <c r="G65" s="488"/>
    </row>
    <row r="66" spans="1:7" ht="51.75" customHeight="1">
      <c r="A66" s="210" t="s">
        <v>1486</v>
      </c>
      <c r="B66" s="40" t="s">
        <v>167</v>
      </c>
      <c r="C66" s="213" t="s">
        <v>23</v>
      </c>
      <c r="D66" s="211" t="s">
        <v>1732</v>
      </c>
      <c r="E66" s="52" t="s">
        <v>1228</v>
      </c>
      <c r="F66" s="53" t="s">
        <v>1629</v>
      </c>
      <c r="G66" s="53" t="s">
        <v>1630</v>
      </c>
    </row>
    <row r="67" spans="1:7" ht="41.25" customHeight="1">
      <c r="A67" s="210" t="s">
        <v>1487</v>
      </c>
      <c r="B67" s="40" t="s">
        <v>513</v>
      </c>
      <c r="C67" s="213" t="s">
        <v>23</v>
      </c>
      <c r="D67" s="211" t="s">
        <v>1733</v>
      </c>
      <c r="E67" s="52" t="s">
        <v>1229</v>
      </c>
      <c r="F67" s="53" t="s">
        <v>1631</v>
      </c>
      <c r="G67" s="53" t="s">
        <v>1632</v>
      </c>
    </row>
    <row r="68" spans="1:7" ht="43.5" customHeight="1">
      <c r="A68" s="210" t="s">
        <v>1488</v>
      </c>
      <c r="B68" s="40" t="s">
        <v>514</v>
      </c>
      <c r="C68" s="213" t="s">
        <v>23</v>
      </c>
      <c r="D68" s="211" t="s">
        <v>1731</v>
      </c>
      <c r="E68" s="52" t="s">
        <v>170</v>
      </c>
      <c r="F68" s="53" t="s">
        <v>170</v>
      </c>
      <c r="G68" s="9"/>
    </row>
    <row r="69" spans="1:7" ht="28.5" customHeight="1">
      <c r="A69" s="204" t="s">
        <v>1489</v>
      </c>
      <c r="B69" s="40" t="s">
        <v>1230</v>
      </c>
      <c r="C69" s="204" t="s">
        <v>24</v>
      </c>
      <c r="D69" s="52" t="s">
        <v>1220</v>
      </c>
      <c r="E69" s="52" t="s">
        <v>1231</v>
      </c>
      <c r="F69" s="53" t="s">
        <v>1231</v>
      </c>
      <c r="G69" s="9"/>
    </row>
    <row r="70" spans="1:7" ht="16.5" customHeight="1">
      <c r="A70" s="548" t="s">
        <v>875</v>
      </c>
      <c r="B70" s="549"/>
      <c r="C70" s="550"/>
      <c r="D70" s="550"/>
      <c r="E70" s="550"/>
      <c r="F70" s="550"/>
      <c r="G70" s="551"/>
    </row>
    <row r="71" spans="1:7" ht="30.75" customHeight="1">
      <c r="A71" s="210" t="s">
        <v>1490</v>
      </c>
      <c r="B71" s="40" t="s">
        <v>169</v>
      </c>
      <c r="C71" s="213" t="s">
        <v>23</v>
      </c>
      <c r="D71" s="211" t="s">
        <v>1734</v>
      </c>
      <c r="E71" s="52" t="s">
        <v>1232</v>
      </c>
      <c r="F71" s="53" t="s">
        <v>1633</v>
      </c>
      <c r="G71" s="53" t="s">
        <v>1634</v>
      </c>
    </row>
    <row r="72" spans="1:7" ht="16.5" customHeight="1">
      <c r="A72" s="214" t="s">
        <v>1491</v>
      </c>
      <c r="B72" s="40" t="s">
        <v>516</v>
      </c>
      <c r="C72" s="213" t="s">
        <v>519</v>
      </c>
      <c r="D72" s="211" t="s">
        <v>1735</v>
      </c>
      <c r="E72" s="52" t="s">
        <v>1233</v>
      </c>
      <c r="F72" s="53" t="s">
        <v>1635</v>
      </c>
      <c r="G72" s="53" t="s">
        <v>1636</v>
      </c>
    </row>
    <row r="73" spans="1:7" ht="30" customHeight="1">
      <c r="A73" s="214" t="s">
        <v>1492</v>
      </c>
      <c r="B73" s="40" t="s">
        <v>517</v>
      </c>
      <c r="C73" s="213" t="s">
        <v>24</v>
      </c>
      <c r="D73" s="211" t="s">
        <v>520</v>
      </c>
      <c r="E73" s="52" t="s">
        <v>520</v>
      </c>
      <c r="F73" s="53" t="s">
        <v>520</v>
      </c>
      <c r="G73" s="9"/>
    </row>
    <row r="74" spans="1:7" ht="16.5" customHeight="1">
      <c r="A74" s="552" t="s">
        <v>522</v>
      </c>
      <c r="B74" s="549"/>
      <c r="C74" s="487"/>
      <c r="D74" s="487"/>
      <c r="E74" s="487"/>
      <c r="F74" s="487"/>
      <c r="G74" s="488"/>
    </row>
    <row r="75" spans="1:7" ht="54" customHeight="1">
      <c r="A75" s="214" t="s">
        <v>1493</v>
      </c>
      <c r="B75" s="40" t="s">
        <v>523</v>
      </c>
      <c r="C75" s="215" t="s">
        <v>23</v>
      </c>
      <c r="D75" s="205">
        <v>45.4</v>
      </c>
      <c r="E75" s="34">
        <v>45.6</v>
      </c>
      <c r="F75" s="205">
        <v>45.6</v>
      </c>
      <c r="G75" s="16"/>
    </row>
    <row r="76" spans="1:7" ht="48.75" customHeight="1">
      <c r="A76" s="214" t="s">
        <v>1494</v>
      </c>
      <c r="B76" s="40" t="s">
        <v>524</v>
      </c>
      <c r="C76" s="215" t="s">
        <v>173</v>
      </c>
      <c r="D76" s="204">
        <v>156</v>
      </c>
      <c r="E76" s="54">
        <v>159</v>
      </c>
      <c r="F76" s="204">
        <v>162</v>
      </c>
      <c r="G76" s="340" t="s">
        <v>1637</v>
      </c>
    </row>
    <row r="77" spans="1:7" ht="16.5" customHeight="1">
      <c r="A77" s="552" t="s">
        <v>525</v>
      </c>
      <c r="B77" s="550"/>
      <c r="C77" s="487"/>
      <c r="D77" s="487"/>
      <c r="E77" s="487"/>
      <c r="F77" s="487"/>
      <c r="G77" s="488"/>
    </row>
    <row r="78" spans="1:7" ht="16.5" customHeight="1">
      <c r="A78" s="552" t="s">
        <v>526</v>
      </c>
      <c r="B78" s="553"/>
      <c r="C78" s="553"/>
      <c r="D78" s="553"/>
      <c r="E78" s="553"/>
      <c r="F78" s="553"/>
      <c r="G78" s="554"/>
    </row>
    <row r="79" spans="1:7" ht="27" customHeight="1">
      <c r="A79" s="211" t="s">
        <v>16</v>
      </c>
      <c r="B79" s="40" t="s">
        <v>174</v>
      </c>
      <c r="C79" s="204" t="s">
        <v>24</v>
      </c>
      <c r="D79" s="216">
        <v>10</v>
      </c>
      <c r="E79" s="217">
        <v>14</v>
      </c>
      <c r="F79" s="55">
        <v>15</v>
      </c>
      <c r="G79" s="340" t="s">
        <v>1638</v>
      </c>
    </row>
    <row r="80" spans="1:7" ht="40.5" customHeight="1">
      <c r="A80" s="211" t="s">
        <v>58</v>
      </c>
      <c r="B80" s="40" t="s">
        <v>175</v>
      </c>
      <c r="C80" s="204" t="s">
        <v>24</v>
      </c>
      <c r="D80" s="216">
        <v>10</v>
      </c>
      <c r="E80" s="217">
        <v>4</v>
      </c>
      <c r="F80" s="55">
        <v>3</v>
      </c>
      <c r="G80" s="340" t="s">
        <v>1639</v>
      </c>
    </row>
    <row r="81" spans="1:7" ht="51.75" customHeight="1">
      <c r="A81" s="211" t="s">
        <v>1218</v>
      </c>
      <c r="B81" s="40" t="s">
        <v>527</v>
      </c>
      <c r="C81" s="204" t="s">
        <v>23</v>
      </c>
      <c r="D81" s="205">
        <v>100</v>
      </c>
      <c r="E81" s="34">
        <v>100</v>
      </c>
      <c r="F81" s="49">
        <v>100</v>
      </c>
      <c r="G81" s="16"/>
    </row>
    <row r="82" spans="1:7" ht="39.75" customHeight="1">
      <c r="A82" s="214" t="s">
        <v>505</v>
      </c>
      <c r="B82" s="40" t="s">
        <v>528</v>
      </c>
      <c r="C82" s="213" t="s">
        <v>23</v>
      </c>
      <c r="D82" s="205">
        <v>0</v>
      </c>
      <c r="E82" s="34">
        <v>0</v>
      </c>
      <c r="F82" s="49">
        <v>0</v>
      </c>
      <c r="G82" s="16"/>
    </row>
    <row r="83" spans="1:7" ht="42.75" customHeight="1">
      <c r="A83" s="210" t="s">
        <v>1221</v>
      </c>
      <c r="B83" s="40" t="s">
        <v>529</v>
      </c>
      <c r="C83" s="213" t="s">
        <v>23</v>
      </c>
      <c r="D83" s="205">
        <v>0</v>
      </c>
      <c r="E83" s="34">
        <v>0</v>
      </c>
      <c r="F83" s="49">
        <v>0</v>
      </c>
      <c r="G83" s="16"/>
    </row>
    <row r="84" spans="1:7" ht="16.5" customHeight="1">
      <c r="A84" s="525" t="s">
        <v>530</v>
      </c>
      <c r="B84" s="550"/>
      <c r="C84" s="487"/>
      <c r="D84" s="487"/>
      <c r="E84" s="487"/>
      <c r="F84" s="487"/>
      <c r="G84" s="488"/>
    </row>
    <row r="85" spans="1:7" ht="21" customHeight="1">
      <c r="A85" s="525" t="s">
        <v>531</v>
      </c>
      <c r="B85" s="487"/>
      <c r="C85" s="487"/>
      <c r="D85" s="487"/>
      <c r="E85" s="487"/>
      <c r="F85" s="487"/>
      <c r="G85" s="488"/>
    </row>
    <row r="86" spans="1:7" ht="17.25" customHeight="1">
      <c r="A86" s="525" t="s">
        <v>532</v>
      </c>
      <c r="B86" s="487"/>
      <c r="C86" s="487"/>
      <c r="D86" s="487"/>
      <c r="E86" s="487"/>
      <c r="F86" s="487"/>
      <c r="G86" s="488"/>
    </row>
    <row r="87" spans="1:7" ht="15.75" customHeight="1">
      <c r="A87" s="476" t="s">
        <v>231</v>
      </c>
      <c r="B87" s="477"/>
      <c r="C87" s="477"/>
      <c r="D87" s="477"/>
      <c r="E87" s="477"/>
      <c r="F87" s="477"/>
      <c r="G87" s="478"/>
    </row>
    <row r="88" spans="1:7" ht="17.25" customHeight="1">
      <c r="A88" s="471" t="s">
        <v>244</v>
      </c>
      <c r="B88" s="479"/>
      <c r="C88" s="479"/>
      <c r="D88" s="479"/>
      <c r="E88" s="479"/>
      <c r="F88" s="479"/>
      <c r="G88" s="480"/>
    </row>
    <row r="89" spans="1:7" ht="30" customHeight="1">
      <c r="A89" s="33"/>
      <c r="B89" s="56" t="s">
        <v>232</v>
      </c>
      <c r="C89" s="230" t="s">
        <v>23</v>
      </c>
      <c r="D89" s="231">
        <v>74.2</v>
      </c>
      <c r="E89" s="49">
        <v>74.3</v>
      </c>
      <c r="F89" s="231">
        <v>74.3</v>
      </c>
      <c r="G89" s="8"/>
    </row>
    <row r="90" spans="1:7" ht="17.25" customHeight="1">
      <c r="A90" s="468" t="s">
        <v>233</v>
      </c>
      <c r="B90" s="528"/>
      <c r="C90" s="528"/>
      <c r="D90" s="528"/>
      <c r="E90" s="528"/>
      <c r="F90" s="528"/>
      <c r="G90" s="529"/>
    </row>
    <row r="91" spans="1:7" ht="19.5" customHeight="1">
      <c r="A91" s="468" t="s">
        <v>234</v>
      </c>
      <c r="B91" s="463"/>
      <c r="C91" s="463"/>
      <c r="D91" s="463"/>
      <c r="E91" s="463"/>
      <c r="F91" s="463"/>
      <c r="G91" s="464"/>
    </row>
    <row r="92" spans="1:7" ht="33" customHeight="1">
      <c r="A92" s="232" t="s">
        <v>4</v>
      </c>
      <c r="B92" s="40" t="s">
        <v>179</v>
      </c>
      <c r="C92" s="54" t="s">
        <v>24</v>
      </c>
      <c r="D92" s="34">
        <v>23</v>
      </c>
      <c r="E92" s="34">
        <v>19</v>
      </c>
      <c r="F92" s="49">
        <v>30</v>
      </c>
      <c r="G92" s="273" t="s">
        <v>1654</v>
      </c>
    </row>
    <row r="93" spans="1:7" ht="16.5" customHeight="1">
      <c r="A93" s="110" t="s">
        <v>5</v>
      </c>
      <c r="B93" s="233" t="s">
        <v>178</v>
      </c>
      <c r="C93" s="110" t="s">
        <v>24</v>
      </c>
      <c r="D93" s="234">
        <v>3</v>
      </c>
      <c r="E93" s="235">
        <v>6</v>
      </c>
      <c r="F93" s="104">
        <v>6</v>
      </c>
      <c r="G93" s="72"/>
    </row>
    <row r="94" spans="1:7" ht="41.25" customHeight="1">
      <c r="A94" s="54" t="s">
        <v>117</v>
      </c>
      <c r="B94" s="37" t="s">
        <v>235</v>
      </c>
      <c r="C94" s="54" t="s">
        <v>24</v>
      </c>
      <c r="D94" s="34">
        <v>9982</v>
      </c>
      <c r="E94" s="34">
        <v>7120</v>
      </c>
      <c r="F94" s="49">
        <v>10102</v>
      </c>
      <c r="G94" s="53" t="s">
        <v>1655</v>
      </c>
    </row>
    <row r="95" spans="1:7" ht="45" customHeight="1">
      <c r="A95" s="54" t="s">
        <v>118</v>
      </c>
      <c r="B95" s="37" t="s">
        <v>236</v>
      </c>
      <c r="C95" s="54" t="s">
        <v>24</v>
      </c>
      <c r="D95" s="34">
        <v>303</v>
      </c>
      <c r="E95" s="34">
        <v>300</v>
      </c>
      <c r="F95" s="49">
        <v>304</v>
      </c>
      <c r="G95" s="53" t="s">
        <v>1656</v>
      </c>
    </row>
    <row r="96" spans="1:7" ht="39" customHeight="1">
      <c r="A96" s="54" t="s">
        <v>119</v>
      </c>
      <c r="B96" s="233" t="s">
        <v>237</v>
      </c>
      <c r="C96" s="54" t="s">
        <v>23</v>
      </c>
      <c r="D96" s="34">
        <v>100</v>
      </c>
      <c r="E96" s="34">
        <v>100</v>
      </c>
      <c r="F96" s="49">
        <v>100</v>
      </c>
      <c r="G96" s="72"/>
    </row>
    <row r="97" spans="1:7" ht="40.5" customHeight="1">
      <c r="A97" s="54" t="s">
        <v>214</v>
      </c>
      <c r="B97" s="233" t="s">
        <v>238</v>
      </c>
      <c r="C97" s="54" t="s">
        <v>23</v>
      </c>
      <c r="D97" s="34">
        <v>85.7</v>
      </c>
      <c r="E97" s="34">
        <v>85.7</v>
      </c>
      <c r="F97" s="49">
        <v>85.7</v>
      </c>
      <c r="G97" s="72"/>
    </row>
    <row r="98" spans="1:7" ht="46.5" customHeight="1">
      <c r="A98" s="54" t="s">
        <v>215</v>
      </c>
      <c r="B98" s="37" t="s">
        <v>1663</v>
      </c>
      <c r="C98" s="54" t="s">
        <v>23</v>
      </c>
      <c r="D98" s="34">
        <v>15.2</v>
      </c>
      <c r="E98" s="34">
        <v>15.2</v>
      </c>
      <c r="F98" s="49">
        <v>15.2</v>
      </c>
      <c r="G98" s="186"/>
    </row>
    <row r="99" spans="1:7" ht="52.5" customHeight="1">
      <c r="A99" s="54" t="s">
        <v>216</v>
      </c>
      <c r="B99" s="43" t="s">
        <v>239</v>
      </c>
      <c r="C99" s="54" t="s">
        <v>23</v>
      </c>
      <c r="D99" s="34">
        <v>33</v>
      </c>
      <c r="E99" s="34">
        <v>33.3</v>
      </c>
      <c r="F99" s="49">
        <v>33</v>
      </c>
      <c r="G99" s="186"/>
    </row>
    <row r="100" spans="1:7" ht="51" customHeight="1">
      <c r="A100" s="54" t="s">
        <v>217</v>
      </c>
      <c r="B100" s="43" t="s">
        <v>240</v>
      </c>
      <c r="C100" s="54" t="s">
        <v>197</v>
      </c>
      <c r="D100" s="34">
        <v>23.9</v>
      </c>
      <c r="E100" s="34">
        <v>18.7</v>
      </c>
      <c r="F100" s="49">
        <v>25.47</v>
      </c>
      <c r="G100" s="72" t="s">
        <v>1657</v>
      </c>
    </row>
    <row r="101" spans="1:7" ht="17.25" customHeight="1">
      <c r="A101" s="331" t="s">
        <v>1495</v>
      </c>
      <c r="B101" s="43" t="s">
        <v>1919</v>
      </c>
      <c r="C101" s="54" t="s">
        <v>24</v>
      </c>
      <c r="D101" s="34">
        <v>2596</v>
      </c>
      <c r="E101" s="34">
        <v>2100</v>
      </c>
      <c r="F101" s="49">
        <v>2281</v>
      </c>
      <c r="G101" s="53" t="s">
        <v>1921</v>
      </c>
    </row>
    <row r="102" spans="1:7" ht="39" customHeight="1">
      <c r="A102" s="331" t="s">
        <v>1496</v>
      </c>
      <c r="B102" s="43" t="s">
        <v>1920</v>
      </c>
      <c r="C102" s="54" t="s">
        <v>24</v>
      </c>
      <c r="D102" s="34">
        <v>61</v>
      </c>
      <c r="E102" s="34">
        <v>90</v>
      </c>
      <c r="F102" s="49">
        <v>90</v>
      </c>
      <c r="G102" s="53"/>
    </row>
    <row r="103" spans="1:7" ht="16.5" customHeight="1">
      <c r="A103" s="468" t="s">
        <v>241</v>
      </c>
      <c r="B103" s="463"/>
      <c r="C103" s="463"/>
      <c r="D103" s="463"/>
      <c r="E103" s="463"/>
      <c r="F103" s="463"/>
      <c r="G103" s="464"/>
    </row>
    <row r="104" spans="1:7" ht="29.25" customHeight="1">
      <c r="A104" s="236" t="s">
        <v>1495</v>
      </c>
      <c r="B104" s="43" t="s">
        <v>915</v>
      </c>
      <c r="C104" s="54" t="s">
        <v>242</v>
      </c>
      <c r="D104" s="237">
        <v>9.4</v>
      </c>
      <c r="E104" s="34">
        <v>8.55</v>
      </c>
      <c r="F104" s="332">
        <v>9.4</v>
      </c>
      <c r="G104" s="53" t="s">
        <v>1658</v>
      </c>
    </row>
    <row r="105" spans="1:8" ht="16.5" customHeight="1">
      <c r="A105" s="238" t="s">
        <v>1496</v>
      </c>
      <c r="B105" s="233" t="s">
        <v>177</v>
      </c>
      <c r="C105" s="110" t="s">
        <v>176</v>
      </c>
      <c r="D105" s="235">
        <v>617.4</v>
      </c>
      <c r="E105" s="235">
        <v>616.7</v>
      </c>
      <c r="F105" s="104">
        <v>617.4</v>
      </c>
      <c r="G105" s="290" t="s">
        <v>1060</v>
      </c>
      <c r="H105" s="36"/>
    </row>
    <row r="106" spans="1:7" ht="16.5" customHeight="1">
      <c r="A106" s="555" t="s">
        <v>822</v>
      </c>
      <c r="B106" s="555"/>
      <c r="C106" s="555"/>
      <c r="D106" s="555"/>
      <c r="E106" s="555"/>
      <c r="F106" s="555"/>
      <c r="G106" s="555"/>
    </row>
    <row r="107" spans="1:7" ht="15.75" customHeight="1">
      <c r="A107" s="556" t="s">
        <v>823</v>
      </c>
      <c r="B107" s="557"/>
      <c r="C107" s="557"/>
      <c r="D107" s="557"/>
      <c r="E107" s="557"/>
      <c r="F107" s="557"/>
      <c r="G107" s="558"/>
    </row>
    <row r="108" spans="1:7" ht="53.25" customHeight="1">
      <c r="A108" s="18"/>
      <c r="B108" s="40" t="s">
        <v>1270</v>
      </c>
      <c r="C108" s="44" t="s">
        <v>1271</v>
      </c>
      <c r="D108" s="244">
        <v>0</v>
      </c>
      <c r="E108" s="244">
        <v>1.29</v>
      </c>
      <c r="F108" s="244">
        <v>1.29</v>
      </c>
      <c r="G108" s="57"/>
    </row>
    <row r="109" spans="1:7" ht="14.25" customHeight="1">
      <c r="A109" s="468" t="s">
        <v>824</v>
      </c>
      <c r="B109" s="528"/>
      <c r="C109" s="528"/>
      <c r="D109" s="528"/>
      <c r="E109" s="528"/>
      <c r="F109" s="528"/>
      <c r="G109" s="529"/>
    </row>
    <row r="110" spans="1:7" ht="14.25" customHeight="1">
      <c r="A110" s="468" t="s">
        <v>1272</v>
      </c>
      <c r="B110" s="463"/>
      <c r="C110" s="463"/>
      <c r="D110" s="463"/>
      <c r="E110" s="463"/>
      <c r="F110" s="463"/>
      <c r="G110" s="464"/>
    </row>
    <row r="111" spans="1:7" ht="40.5" customHeight="1">
      <c r="A111" s="27" t="s">
        <v>90</v>
      </c>
      <c r="B111" s="242" t="s">
        <v>1273</v>
      </c>
      <c r="C111" s="44" t="s">
        <v>184</v>
      </c>
      <c r="D111" s="44">
        <v>1654.4</v>
      </c>
      <c r="E111" s="44">
        <v>1428.61</v>
      </c>
      <c r="F111" s="44">
        <v>1428.61</v>
      </c>
      <c r="G111" s="245"/>
    </row>
    <row r="112" spans="1:7" ht="52.5" customHeight="1">
      <c r="A112" s="210" t="s">
        <v>91</v>
      </c>
      <c r="B112" s="40" t="s">
        <v>1274</v>
      </c>
      <c r="C112" s="44" t="s">
        <v>23</v>
      </c>
      <c r="D112" s="247">
        <v>0</v>
      </c>
      <c r="E112" s="205">
        <v>100</v>
      </c>
      <c r="F112" s="244">
        <v>100</v>
      </c>
      <c r="G112" s="58"/>
    </row>
    <row r="113" spans="1:7" ht="16.5" customHeight="1">
      <c r="A113" s="506" t="s">
        <v>1275</v>
      </c>
      <c r="B113" s="506"/>
      <c r="C113" s="506"/>
      <c r="D113" s="506"/>
      <c r="E113" s="506"/>
      <c r="F113" s="506"/>
      <c r="G113" s="506"/>
    </row>
    <row r="114" spans="1:7" ht="16.5" customHeight="1">
      <c r="A114" s="545" t="s">
        <v>1276</v>
      </c>
      <c r="B114" s="545"/>
      <c r="C114" s="545"/>
      <c r="D114" s="545"/>
      <c r="E114" s="545"/>
      <c r="F114" s="545"/>
      <c r="G114" s="545"/>
    </row>
    <row r="115" spans="1:7" ht="82.5" customHeight="1">
      <c r="A115" s="188"/>
      <c r="B115" s="40" t="s">
        <v>1277</v>
      </c>
      <c r="C115" s="44" t="s">
        <v>1271</v>
      </c>
      <c r="D115" s="244">
        <v>1.37</v>
      </c>
      <c r="E115" s="244">
        <v>1.4</v>
      </c>
      <c r="F115" s="244">
        <v>1.4</v>
      </c>
      <c r="G115" s="190"/>
    </row>
    <row r="116" spans="1:7" ht="16.5" customHeight="1">
      <c r="A116" s="544" t="s">
        <v>1278</v>
      </c>
      <c r="B116" s="544"/>
      <c r="C116" s="544"/>
      <c r="D116" s="544"/>
      <c r="E116" s="544"/>
      <c r="F116" s="544"/>
      <c r="G116" s="544"/>
    </row>
    <row r="117" spans="1:7" ht="16.5" customHeight="1">
      <c r="A117" s="248" t="s">
        <v>92</v>
      </c>
      <c r="B117" s="206" t="s">
        <v>825</v>
      </c>
      <c r="C117" s="204" t="s">
        <v>24</v>
      </c>
      <c r="D117" s="205">
        <v>51</v>
      </c>
      <c r="E117" s="205">
        <v>51</v>
      </c>
      <c r="F117" s="244">
        <v>51</v>
      </c>
      <c r="G117" s="59"/>
    </row>
    <row r="118" spans="1:7" ht="30" customHeight="1">
      <c r="A118" s="210" t="s">
        <v>126</v>
      </c>
      <c r="B118" s="207" t="s">
        <v>826</v>
      </c>
      <c r="C118" s="213" t="s">
        <v>827</v>
      </c>
      <c r="D118" s="205">
        <v>4476.8</v>
      </c>
      <c r="E118" s="205">
        <v>4255</v>
      </c>
      <c r="F118" s="244">
        <v>4255</v>
      </c>
      <c r="G118" s="249"/>
    </row>
    <row r="119" spans="1:7" ht="16.5" customHeight="1">
      <c r="A119" s="248" t="s">
        <v>574</v>
      </c>
      <c r="B119" s="56" t="s">
        <v>828</v>
      </c>
      <c r="C119" s="204" t="s">
        <v>24</v>
      </c>
      <c r="D119" s="205">
        <v>4380</v>
      </c>
      <c r="E119" s="205">
        <v>4380</v>
      </c>
      <c r="F119" s="244">
        <v>4380</v>
      </c>
      <c r="G119" s="59"/>
    </row>
    <row r="120" spans="1:7" ht="31.5" customHeight="1">
      <c r="A120" s="44" t="s">
        <v>576</v>
      </c>
      <c r="B120" s="40" t="s">
        <v>1279</v>
      </c>
      <c r="C120" s="44" t="s">
        <v>24</v>
      </c>
      <c r="D120" s="244">
        <v>0</v>
      </c>
      <c r="E120" s="244">
        <v>0</v>
      </c>
      <c r="F120" s="244">
        <v>0</v>
      </c>
      <c r="G120" s="191"/>
    </row>
    <row r="121" spans="1:7" ht="31.5" customHeight="1">
      <c r="A121" s="44" t="s">
        <v>577</v>
      </c>
      <c r="B121" s="40" t="s">
        <v>1280</v>
      </c>
      <c r="C121" s="44" t="s">
        <v>1281</v>
      </c>
      <c r="D121" s="244">
        <v>54.6</v>
      </c>
      <c r="E121" s="244">
        <v>48.3</v>
      </c>
      <c r="F121" s="244">
        <v>48.3</v>
      </c>
      <c r="G121" s="220"/>
    </row>
    <row r="122" spans="1:7" ht="28.5" customHeight="1">
      <c r="A122" s="44" t="s">
        <v>829</v>
      </c>
      <c r="B122" s="40" t="s">
        <v>1282</v>
      </c>
      <c r="C122" s="44" t="s">
        <v>24</v>
      </c>
      <c r="D122" s="244">
        <v>2</v>
      </c>
      <c r="E122" s="244">
        <v>3</v>
      </c>
      <c r="F122" s="244">
        <v>3</v>
      </c>
      <c r="G122" s="18"/>
    </row>
    <row r="123" spans="1:7" ht="15.75" customHeight="1">
      <c r="A123" s="468" t="s">
        <v>1283</v>
      </c>
      <c r="B123" s="463"/>
      <c r="C123" s="463"/>
      <c r="D123" s="463"/>
      <c r="E123" s="463"/>
      <c r="F123" s="463"/>
      <c r="G123" s="464"/>
    </row>
    <row r="124" spans="1:7" ht="30" customHeight="1">
      <c r="A124" s="44" t="s">
        <v>830</v>
      </c>
      <c r="B124" s="40" t="s">
        <v>831</v>
      </c>
      <c r="C124" s="44" t="s">
        <v>183</v>
      </c>
      <c r="D124" s="244">
        <v>0</v>
      </c>
      <c r="E124" s="244">
        <v>4</v>
      </c>
      <c r="F124" s="244">
        <v>4</v>
      </c>
      <c r="G124" s="192"/>
    </row>
    <row r="125" spans="1:7" ht="16.5" customHeight="1">
      <c r="A125" s="533" t="s">
        <v>832</v>
      </c>
      <c r="B125" s="534"/>
      <c r="C125" s="534"/>
      <c r="D125" s="534"/>
      <c r="E125" s="534"/>
      <c r="F125" s="534"/>
      <c r="G125" s="535"/>
    </row>
    <row r="126" spans="1:7" ht="14.25" customHeight="1">
      <c r="A126" s="545" t="s">
        <v>833</v>
      </c>
      <c r="B126" s="545"/>
      <c r="C126" s="545"/>
      <c r="D126" s="545"/>
      <c r="E126" s="545"/>
      <c r="F126" s="545"/>
      <c r="G126" s="545"/>
    </row>
    <row r="127" spans="1:7" ht="18.75" customHeight="1">
      <c r="A127" s="250"/>
      <c r="B127" s="251" t="s">
        <v>834</v>
      </c>
      <c r="C127" s="252" t="s">
        <v>183</v>
      </c>
      <c r="D127" s="253">
        <v>29000</v>
      </c>
      <c r="E127" s="253">
        <v>29000</v>
      </c>
      <c r="F127" s="253">
        <v>29000</v>
      </c>
      <c r="G127" s="193"/>
    </row>
    <row r="128" spans="1:7" ht="82.5" customHeight="1">
      <c r="A128" s="254"/>
      <c r="B128" s="40" t="s">
        <v>1277</v>
      </c>
      <c r="C128" s="44" t="s">
        <v>1271</v>
      </c>
      <c r="D128" s="244">
        <v>0</v>
      </c>
      <c r="E128" s="244">
        <v>1.53</v>
      </c>
      <c r="F128" s="244">
        <v>1.53</v>
      </c>
      <c r="G128" s="255"/>
    </row>
    <row r="129" spans="1:7" ht="16.5" customHeight="1">
      <c r="A129" s="533" t="s">
        <v>835</v>
      </c>
      <c r="B129" s="542"/>
      <c r="C129" s="542"/>
      <c r="D129" s="542"/>
      <c r="E129" s="542"/>
      <c r="F129" s="542"/>
      <c r="G129" s="543"/>
    </row>
    <row r="130" spans="1:7" ht="16.5" customHeight="1">
      <c r="A130" s="204" t="s">
        <v>93</v>
      </c>
      <c r="B130" s="56" t="s">
        <v>189</v>
      </c>
      <c r="C130" s="204" t="s">
        <v>190</v>
      </c>
      <c r="D130" s="205">
        <v>7</v>
      </c>
      <c r="E130" s="205">
        <v>7</v>
      </c>
      <c r="F130" s="258">
        <v>7</v>
      </c>
      <c r="G130" s="60"/>
    </row>
    <row r="131" spans="1:7" ht="16.5" customHeight="1">
      <c r="A131" s="210" t="s">
        <v>128</v>
      </c>
      <c r="B131" s="40" t="s">
        <v>191</v>
      </c>
      <c r="C131" s="204" t="s">
        <v>183</v>
      </c>
      <c r="D131" s="205">
        <v>0</v>
      </c>
      <c r="E131" s="205">
        <v>28</v>
      </c>
      <c r="F131" s="258">
        <v>28</v>
      </c>
      <c r="G131" s="60"/>
    </row>
    <row r="132" spans="1:7" ht="31.5" customHeight="1">
      <c r="A132" s="204" t="s">
        <v>836</v>
      </c>
      <c r="B132" s="40" t="s">
        <v>193</v>
      </c>
      <c r="C132" s="204" t="s">
        <v>23</v>
      </c>
      <c r="D132" s="205">
        <v>100</v>
      </c>
      <c r="E132" s="205">
        <v>100</v>
      </c>
      <c r="F132" s="258">
        <v>100</v>
      </c>
      <c r="G132" s="60"/>
    </row>
    <row r="133" spans="1:7" ht="31.5" customHeight="1">
      <c r="A133" s="204" t="s">
        <v>837</v>
      </c>
      <c r="B133" s="40" t="s">
        <v>838</v>
      </c>
      <c r="C133" s="204" t="s">
        <v>183</v>
      </c>
      <c r="D133" s="205">
        <v>0</v>
      </c>
      <c r="E133" s="205">
        <v>1</v>
      </c>
      <c r="F133" s="258">
        <v>1</v>
      </c>
      <c r="G133" s="60"/>
    </row>
    <row r="134" spans="1:7" ht="16.5" customHeight="1">
      <c r="A134" s="536" t="s">
        <v>839</v>
      </c>
      <c r="B134" s="536"/>
      <c r="C134" s="536"/>
      <c r="D134" s="536"/>
      <c r="E134" s="536"/>
      <c r="F134" s="536"/>
      <c r="G134" s="536"/>
    </row>
    <row r="135" spans="1:7" ht="15" customHeight="1">
      <c r="A135" s="545" t="s">
        <v>840</v>
      </c>
      <c r="B135" s="545"/>
      <c r="C135" s="545"/>
      <c r="D135" s="545"/>
      <c r="E135" s="545"/>
      <c r="F135" s="545"/>
      <c r="G135" s="545"/>
    </row>
    <row r="136" spans="1:7" ht="54.75" customHeight="1">
      <c r="A136" s="193"/>
      <c r="B136" s="251" t="s">
        <v>1284</v>
      </c>
      <c r="C136" s="252" t="s">
        <v>23</v>
      </c>
      <c r="D136" s="253">
        <v>100</v>
      </c>
      <c r="E136" s="253">
        <v>100</v>
      </c>
      <c r="F136" s="253">
        <v>100</v>
      </c>
      <c r="G136" s="193"/>
    </row>
    <row r="137" spans="1:7" ht="16.5" customHeight="1">
      <c r="A137" s="566" t="s">
        <v>1285</v>
      </c>
      <c r="B137" s="566"/>
      <c r="C137" s="566"/>
      <c r="D137" s="566"/>
      <c r="E137" s="566"/>
      <c r="F137" s="566"/>
      <c r="G137" s="566"/>
    </row>
    <row r="138" spans="1:7" ht="16.5" customHeight="1">
      <c r="A138" s="256" t="s">
        <v>130</v>
      </c>
      <c r="B138" s="40" t="s">
        <v>1286</v>
      </c>
      <c r="C138" s="44" t="s">
        <v>24</v>
      </c>
      <c r="D138" s="244">
        <v>0</v>
      </c>
      <c r="E138" s="244">
        <v>1</v>
      </c>
      <c r="F138" s="244">
        <v>1</v>
      </c>
      <c r="G138" s="257"/>
    </row>
    <row r="139" spans="1:7" ht="16.5" customHeight="1">
      <c r="A139" s="256" t="s">
        <v>132</v>
      </c>
      <c r="B139" s="40" t="s">
        <v>842</v>
      </c>
      <c r="C139" s="239" t="s">
        <v>24</v>
      </c>
      <c r="D139" s="258">
        <v>1</v>
      </c>
      <c r="E139" s="258">
        <v>0</v>
      </c>
      <c r="F139" s="258">
        <v>0</v>
      </c>
      <c r="G139" s="59"/>
    </row>
    <row r="140" spans="1:7" ht="30.75" customHeight="1">
      <c r="A140" s="210" t="s">
        <v>844</v>
      </c>
      <c r="B140" s="40" t="s">
        <v>845</v>
      </c>
      <c r="C140" s="44" t="s">
        <v>24</v>
      </c>
      <c r="D140" s="244">
        <v>1</v>
      </c>
      <c r="E140" s="244">
        <v>0</v>
      </c>
      <c r="F140" s="258">
        <v>0</v>
      </c>
      <c r="G140" s="10"/>
    </row>
    <row r="141" spans="1:7" ht="18.75" customHeight="1">
      <c r="A141" s="525" t="s">
        <v>913</v>
      </c>
      <c r="B141" s="550"/>
      <c r="C141" s="487"/>
      <c r="D141" s="487"/>
      <c r="E141" s="487"/>
      <c r="F141" s="487"/>
      <c r="G141" s="488"/>
    </row>
    <row r="142" spans="1:7" ht="17.25" customHeight="1">
      <c r="A142" s="545" t="s">
        <v>1287</v>
      </c>
      <c r="B142" s="545"/>
      <c r="C142" s="545"/>
      <c r="D142" s="545"/>
      <c r="E142" s="545"/>
      <c r="F142" s="545"/>
      <c r="G142" s="545"/>
    </row>
    <row r="143" spans="1:7" ht="16.5" customHeight="1">
      <c r="A143" s="490" t="s">
        <v>323</v>
      </c>
      <c r="B143" s="491"/>
      <c r="C143" s="491"/>
      <c r="D143" s="491"/>
      <c r="E143" s="491"/>
      <c r="F143" s="491"/>
      <c r="G143" s="492"/>
    </row>
    <row r="144" spans="1:7" ht="16.5" customHeight="1">
      <c r="A144" s="462" t="s">
        <v>324</v>
      </c>
      <c r="B144" s="463"/>
      <c r="C144" s="463"/>
      <c r="D144" s="463"/>
      <c r="E144" s="463"/>
      <c r="F144" s="463"/>
      <c r="G144" s="464"/>
    </row>
    <row r="145" spans="1:7" ht="33.75" customHeight="1">
      <c r="A145" s="61"/>
      <c r="B145" s="259" t="s">
        <v>325</v>
      </c>
      <c r="C145" s="54" t="s">
        <v>23</v>
      </c>
      <c r="D145" s="34">
        <v>96.7</v>
      </c>
      <c r="E145" s="260">
        <v>99.5</v>
      </c>
      <c r="F145" s="260">
        <v>99.97</v>
      </c>
      <c r="G145" s="360" t="s">
        <v>1721</v>
      </c>
    </row>
    <row r="146" spans="1:7" ht="16.5" customHeight="1">
      <c r="A146" s="468" t="s">
        <v>326</v>
      </c>
      <c r="B146" s="469"/>
      <c r="C146" s="469"/>
      <c r="D146" s="469"/>
      <c r="E146" s="469"/>
      <c r="F146" s="469"/>
      <c r="G146" s="470"/>
    </row>
    <row r="147" spans="1:7" ht="16.5" customHeight="1">
      <c r="A147" s="471" t="s">
        <v>327</v>
      </c>
      <c r="B147" s="472"/>
      <c r="C147" s="472"/>
      <c r="D147" s="472"/>
      <c r="E147" s="472"/>
      <c r="F147" s="472"/>
      <c r="G147" s="473"/>
    </row>
    <row r="148" spans="1:7" ht="54" customHeight="1">
      <c r="A148" s="54" t="s">
        <v>94</v>
      </c>
      <c r="B148" s="41" t="s">
        <v>328</v>
      </c>
      <c r="C148" s="54" t="s">
        <v>23</v>
      </c>
      <c r="D148" s="34">
        <v>43.4</v>
      </c>
      <c r="E148" s="34">
        <v>48.03</v>
      </c>
      <c r="F148" s="34">
        <v>34.42</v>
      </c>
      <c r="G148" s="286" t="s">
        <v>1722</v>
      </c>
    </row>
    <row r="149" spans="1:7" ht="27" customHeight="1">
      <c r="A149" s="54" t="s">
        <v>95</v>
      </c>
      <c r="B149" s="41" t="s">
        <v>331</v>
      </c>
      <c r="C149" s="54" t="s">
        <v>23</v>
      </c>
      <c r="D149" s="204">
        <v>26.4</v>
      </c>
      <c r="E149" s="204" t="s">
        <v>335</v>
      </c>
      <c r="F149" s="260">
        <v>0.44</v>
      </c>
      <c r="G149" s="194"/>
    </row>
    <row r="150" spans="1:7" ht="24" customHeight="1">
      <c r="A150" s="54" t="s">
        <v>96</v>
      </c>
      <c r="B150" s="240" t="s">
        <v>332</v>
      </c>
      <c r="C150" s="54" t="s">
        <v>334</v>
      </c>
      <c r="D150" s="204">
        <v>8</v>
      </c>
      <c r="E150" s="204" t="s">
        <v>336</v>
      </c>
      <c r="F150" s="34">
        <v>5</v>
      </c>
      <c r="G150" s="186"/>
    </row>
    <row r="151" spans="1:7" ht="41.25" customHeight="1">
      <c r="A151" s="54" t="s">
        <v>773</v>
      </c>
      <c r="B151" s="41" t="s">
        <v>338</v>
      </c>
      <c r="C151" s="54" t="s">
        <v>23</v>
      </c>
      <c r="D151" s="34">
        <v>217.02</v>
      </c>
      <c r="E151" s="205">
        <v>39</v>
      </c>
      <c r="F151" s="34">
        <v>48.9</v>
      </c>
      <c r="G151" s="286" t="s">
        <v>1723</v>
      </c>
    </row>
    <row r="152" spans="1:7" ht="15" customHeight="1">
      <c r="A152" s="221" t="s">
        <v>774</v>
      </c>
      <c r="B152" s="261" t="s">
        <v>339</v>
      </c>
      <c r="C152" s="221" t="s">
        <v>23</v>
      </c>
      <c r="D152" s="222">
        <v>96.7</v>
      </c>
      <c r="E152" s="222" t="s">
        <v>340</v>
      </c>
      <c r="F152" s="310">
        <v>99.97</v>
      </c>
      <c r="G152" s="195"/>
    </row>
    <row r="153" spans="1:7" ht="30.75" customHeight="1">
      <c r="A153" s="54" t="s">
        <v>775</v>
      </c>
      <c r="B153" s="41" t="s">
        <v>341</v>
      </c>
      <c r="C153" s="54" t="s">
        <v>23</v>
      </c>
      <c r="D153" s="34">
        <v>81.67</v>
      </c>
      <c r="E153" s="205">
        <v>79.5</v>
      </c>
      <c r="F153" s="34">
        <v>88.9</v>
      </c>
      <c r="G153" s="20"/>
    </row>
    <row r="154" spans="1:7" ht="16.5" customHeight="1">
      <c r="A154" s="471" t="s">
        <v>342</v>
      </c>
      <c r="B154" s="472"/>
      <c r="C154" s="472"/>
      <c r="D154" s="472"/>
      <c r="E154" s="472"/>
      <c r="F154" s="472"/>
      <c r="G154" s="473"/>
    </row>
    <row r="155" spans="1:7" ht="39.75" customHeight="1">
      <c r="A155" s="219" t="s">
        <v>779</v>
      </c>
      <c r="B155" s="41" t="s">
        <v>196</v>
      </c>
      <c r="C155" s="54" t="s">
        <v>194</v>
      </c>
      <c r="D155" s="219">
        <v>1</v>
      </c>
      <c r="E155" s="219">
        <v>1</v>
      </c>
      <c r="F155" s="351">
        <v>1</v>
      </c>
      <c r="G155" s="196"/>
    </row>
    <row r="156" spans="1:7" ht="66.75" customHeight="1">
      <c r="A156" s="219" t="s">
        <v>780</v>
      </c>
      <c r="B156" s="40" t="s">
        <v>345</v>
      </c>
      <c r="C156" s="219" t="s">
        <v>23</v>
      </c>
      <c r="D156" s="49">
        <v>0</v>
      </c>
      <c r="E156" s="49">
        <v>0</v>
      </c>
      <c r="F156" s="49">
        <v>0</v>
      </c>
      <c r="G156" s="196"/>
    </row>
    <row r="157" spans="1:7" ht="26.25" customHeight="1">
      <c r="A157" s="54" t="s">
        <v>781</v>
      </c>
      <c r="B157" s="40" t="s">
        <v>195</v>
      </c>
      <c r="C157" s="54" t="s">
        <v>194</v>
      </c>
      <c r="D157" s="219">
        <v>1</v>
      </c>
      <c r="E157" s="219">
        <v>1</v>
      </c>
      <c r="F157" s="263">
        <v>1</v>
      </c>
      <c r="G157" s="21"/>
    </row>
    <row r="158" spans="1:7" ht="41.25" customHeight="1">
      <c r="A158" s="54" t="s">
        <v>782</v>
      </c>
      <c r="B158" s="40" t="s">
        <v>346</v>
      </c>
      <c r="C158" s="54" t="s">
        <v>82</v>
      </c>
      <c r="D158" s="34">
        <v>1644.9</v>
      </c>
      <c r="E158" s="34">
        <v>1370</v>
      </c>
      <c r="F158" s="34">
        <v>1983.67</v>
      </c>
      <c r="G158" s="53" t="s">
        <v>1724</v>
      </c>
    </row>
    <row r="159" spans="1:7" ht="40.5" customHeight="1">
      <c r="A159" s="54" t="s">
        <v>783</v>
      </c>
      <c r="B159" s="40" t="s">
        <v>347</v>
      </c>
      <c r="C159" s="54" t="s">
        <v>23</v>
      </c>
      <c r="D159" s="34">
        <v>90.5</v>
      </c>
      <c r="E159" s="260">
        <v>81</v>
      </c>
      <c r="F159" s="260">
        <v>103.9</v>
      </c>
      <c r="G159" s="299" t="s">
        <v>1738</v>
      </c>
    </row>
    <row r="160" spans="1:7" ht="16.5" customHeight="1">
      <c r="A160" s="516" t="s">
        <v>348</v>
      </c>
      <c r="B160" s="517"/>
      <c r="C160" s="517"/>
      <c r="D160" s="517"/>
      <c r="E160" s="517"/>
      <c r="F160" s="517"/>
      <c r="G160" s="517"/>
    </row>
    <row r="161" spans="1:7" ht="53.25" customHeight="1">
      <c r="A161" s="262" t="s">
        <v>784</v>
      </c>
      <c r="B161" s="41" t="s">
        <v>349</v>
      </c>
      <c r="C161" s="263" t="s">
        <v>194</v>
      </c>
      <c r="D161" s="54">
        <v>1</v>
      </c>
      <c r="E161" s="263">
        <v>1</v>
      </c>
      <c r="F161" s="263">
        <v>1</v>
      </c>
      <c r="G161" s="63"/>
    </row>
    <row r="162" spans="1:7" ht="54" customHeight="1">
      <c r="A162" s="262" t="s">
        <v>785</v>
      </c>
      <c r="B162" s="41" t="s">
        <v>350</v>
      </c>
      <c r="C162" s="263" t="s">
        <v>23</v>
      </c>
      <c r="D162" s="34">
        <v>100</v>
      </c>
      <c r="E162" s="34">
        <v>100</v>
      </c>
      <c r="F162" s="34">
        <v>100</v>
      </c>
      <c r="G162" s="64"/>
    </row>
    <row r="163" spans="1:7" ht="16.5" customHeight="1">
      <c r="A163" s="462" t="s">
        <v>351</v>
      </c>
      <c r="B163" s="463"/>
      <c r="C163" s="463"/>
      <c r="D163" s="463"/>
      <c r="E163" s="463"/>
      <c r="F163" s="463"/>
      <c r="G163" s="464"/>
    </row>
    <row r="164" spans="1:7" ht="33" customHeight="1">
      <c r="A164" s="197"/>
      <c r="B164" s="40" t="s">
        <v>352</v>
      </c>
      <c r="C164" s="246" t="s">
        <v>353</v>
      </c>
      <c r="D164" s="44" t="s">
        <v>1297</v>
      </c>
      <c r="E164" s="44" t="s">
        <v>1297</v>
      </c>
      <c r="F164" s="44">
        <v>1</v>
      </c>
      <c r="G164" s="189"/>
    </row>
    <row r="165" spans="1:7" ht="16.5" customHeight="1">
      <c r="A165" s="471" t="s">
        <v>354</v>
      </c>
      <c r="B165" s="472"/>
      <c r="C165" s="472"/>
      <c r="D165" s="472"/>
      <c r="E165" s="472"/>
      <c r="F165" s="472"/>
      <c r="G165" s="473"/>
    </row>
    <row r="166" spans="1:7" ht="16.5" customHeight="1">
      <c r="A166" s="471" t="s">
        <v>355</v>
      </c>
      <c r="B166" s="472"/>
      <c r="C166" s="472"/>
      <c r="D166" s="472"/>
      <c r="E166" s="472"/>
      <c r="F166" s="472"/>
      <c r="G166" s="473"/>
    </row>
    <row r="167" spans="1:7" ht="28.5" customHeight="1">
      <c r="A167" s="53" t="s">
        <v>97</v>
      </c>
      <c r="B167" s="40" t="s">
        <v>356</v>
      </c>
      <c r="C167" s="54" t="s">
        <v>194</v>
      </c>
      <c r="D167" s="54">
        <v>1</v>
      </c>
      <c r="E167" s="263">
        <v>1</v>
      </c>
      <c r="F167" s="44">
        <v>1</v>
      </c>
      <c r="G167" s="189"/>
    </row>
    <row r="168" spans="1:7" ht="57" customHeight="1">
      <c r="A168" s="53" t="s">
        <v>220</v>
      </c>
      <c r="B168" s="40" t="s">
        <v>357</v>
      </c>
      <c r="C168" s="54" t="s">
        <v>23</v>
      </c>
      <c r="D168" s="34">
        <v>98.74</v>
      </c>
      <c r="E168" s="34">
        <v>98</v>
      </c>
      <c r="F168" s="54">
        <v>98.7</v>
      </c>
      <c r="G168" s="54" t="s">
        <v>1060</v>
      </c>
    </row>
    <row r="169" spans="1:7" ht="45.75" customHeight="1">
      <c r="A169" s="53" t="s">
        <v>776</v>
      </c>
      <c r="B169" s="40" t="s">
        <v>358</v>
      </c>
      <c r="C169" s="54" t="s">
        <v>194</v>
      </c>
      <c r="D169" s="217">
        <v>1</v>
      </c>
      <c r="E169" s="264">
        <v>1</v>
      </c>
      <c r="F169" s="263">
        <v>1</v>
      </c>
      <c r="G169" s="263"/>
    </row>
    <row r="170" spans="1:7" ht="16.5" customHeight="1">
      <c r="A170" s="465" t="s">
        <v>359</v>
      </c>
      <c r="B170" s="482"/>
      <c r="C170" s="481"/>
      <c r="D170" s="481"/>
      <c r="E170" s="481"/>
      <c r="F170" s="481"/>
      <c r="G170" s="483"/>
    </row>
    <row r="171" spans="1:7" ht="30" customHeight="1">
      <c r="A171" s="262" t="s">
        <v>777</v>
      </c>
      <c r="B171" s="40" t="s">
        <v>360</v>
      </c>
      <c r="C171" s="263" t="s">
        <v>194</v>
      </c>
      <c r="D171" s="217">
        <v>1</v>
      </c>
      <c r="E171" s="264">
        <v>1</v>
      </c>
      <c r="F171" s="217">
        <v>1</v>
      </c>
      <c r="G171" s="21"/>
    </row>
    <row r="172" spans="1:7" ht="27.75" customHeight="1">
      <c r="A172" s="262" t="s">
        <v>778</v>
      </c>
      <c r="B172" s="40" t="s">
        <v>361</v>
      </c>
      <c r="C172" s="263" t="s">
        <v>194</v>
      </c>
      <c r="D172" s="217">
        <v>1</v>
      </c>
      <c r="E172" s="264">
        <v>1</v>
      </c>
      <c r="F172" s="217">
        <v>1</v>
      </c>
      <c r="G172" s="21"/>
    </row>
    <row r="173" spans="1:7" ht="27.75" customHeight="1">
      <c r="A173" s="52" t="s">
        <v>786</v>
      </c>
      <c r="B173" s="40" t="s">
        <v>362</v>
      </c>
      <c r="C173" s="54" t="s">
        <v>23</v>
      </c>
      <c r="D173" s="34">
        <v>100</v>
      </c>
      <c r="E173" s="260">
        <v>60</v>
      </c>
      <c r="F173" s="34">
        <v>100</v>
      </c>
      <c r="G173" s="299" t="s">
        <v>1739</v>
      </c>
    </row>
    <row r="174" spans="1:7" ht="41.25" customHeight="1">
      <c r="A174" s="52" t="s">
        <v>787</v>
      </c>
      <c r="B174" s="40" t="s">
        <v>363</v>
      </c>
      <c r="C174" s="54" t="s">
        <v>23</v>
      </c>
      <c r="D174" s="34">
        <v>100</v>
      </c>
      <c r="E174" s="260">
        <v>100</v>
      </c>
      <c r="F174" s="34">
        <v>100</v>
      </c>
      <c r="G174" s="299"/>
    </row>
    <row r="175" spans="1:7" ht="84.75" customHeight="1">
      <c r="A175" s="52" t="s">
        <v>788</v>
      </c>
      <c r="B175" s="40" t="s">
        <v>364</v>
      </c>
      <c r="C175" s="54" t="s">
        <v>23</v>
      </c>
      <c r="D175" s="34">
        <v>102.7</v>
      </c>
      <c r="E175" s="260">
        <v>105</v>
      </c>
      <c r="F175" s="34">
        <v>99.7</v>
      </c>
      <c r="G175" s="31" t="s">
        <v>1740</v>
      </c>
    </row>
    <row r="176" spans="1:7" ht="17.25" customHeight="1">
      <c r="A176" s="568" t="s">
        <v>379</v>
      </c>
      <c r="B176" s="569"/>
      <c r="C176" s="569"/>
      <c r="D176" s="569"/>
      <c r="E176" s="569"/>
      <c r="F176" s="569"/>
      <c r="G176" s="570"/>
    </row>
    <row r="177" spans="1:7" ht="17.25" customHeight="1">
      <c r="A177" s="465" t="s">
        <v>365</v>
      </c>
      <c r="B177" s="479"/>
      <c r="C177" s="479"/>
      <c r="D177" s="479"/>
      <c r="E177" s="479"/>
      <c r="F177" s="479"/>
      <c r="G177" s="480"/>
    </row>
    <row r="178" spans="1:7" ht="63" customHeight="1">
      <c r="A178" s="271"/>
      <c r="B178" s="40" t="s">
        <v>1311</v>
      </c>
      <c r="C178" s="54" t="s">
        <v>23</v>
      </c>
      <c r="D178" s="34">
        <v>132.87</v>
      </c>
      <c r="E178" s="34">
        <v>100</v>
      </c>
      <c r="F178" s="54">
        <v>93.59</v>
      </c>
      <c r="G178" s="53" t="s">
        <v>1882</v>
      </c>
    </row>
    <row r="179" spans="1:7" ht="18" customHeight="1">
      <c r="A179" s="465" t="s">
        <v>366</v>
      </c>
      <c r="B179" s="481"/>
      <c r="C179" s="481"/>
      <c r="D179" s="481"/>
      <c r="E179" s="481"/>
      <c r="F179" s="481"/>
      <c r="G179" s="483"/>
    </row>
    <row r="180" spans="1:7" ht="15" customHeight="1">
      <c r="A180" s="515" t="s">
        <v>1313</v>
      </c>
      <c r="B180" s="463"/>
      <c r="C180" s="463"/>
      <c r="D180" s="463"/>
      <c r="E180" s="463"/>
      <c r="F180" s="463"/>
      <c r="G180" s="464"/>
    </row>
    <row r="181" spans="1:7" ht="30.75" customHeight="1">
      <c r="A181" s="53" t="s">
        <v>99</v>
      </c>
      <c r="B181" s="41" t="s">
        <v>367</v>
      </c>
      <c r="C181" s="54" t="s">
        <v>51</v>
      </c>
      <c r="D181" s="272">
        <v>6077.18</v>
      </c>
      <c r="E181" s="34">
        <v>1300</v>
      </c>
      <c r="F181" s="34">
        <v>2249.3</v>
      </c>
      <c r="G181" s="31" t="s">
        <v>1881</v>
      </c>
    </row>
    <row r="182" spans="1:7" ht="42" customHeight="1">
      <c r="A182" s="53" t="s">
        <v>789</v>
      </c>
      <c r="B182" s="40" t="s">
        <v>372</v>
      </c>
      <c r="C182" s="54" t="s">
        <v>51</v>
      </c>
      <c r="D182" s="272">
        <v>57723.24</v>
      </c>
      <c r="E182" s="34">
        <v>25000</v>
      </c>
      <c r="F182" s="34">
        <v>25417.9</v>
      </c>
      <c r="G182" s="31" t="s">
        <v>1883</v>
      </c>
    </row>
    <row r="183" spans="1:7" ht="39" customHeight="1">
      <c r="A183" s="53" t="s">
        <v>790</v>
      </c>
      <c r="B183" s="40" t="s">
        <v>373</v>
      </c>
      <c r="C183" s="54" t="s">
        <v>51</v>
      </c>
      <c r="D183" s="244">
        <v>0</v>
      </c>
      <c r="E183" s="244">
        <v>0</v>
      </c>
      <c r="F183" s="244">
        <v>0</v>
      </c>
      <c r="G183" s="101"/>
    </row>
    <row r="184" spans="1:7" ht="39" customHeight="1">
      <c r="A184" s="53" t="s">
        <v>791</v>
      </c>
      <c r="B184" s="40" t="s">
        <v>1312</v>
      </c>
      <c r="C184" s="54" t="s">
        <v>24</v>
      </c>
      <c r="D184" s="244">
        <v>21</v>
      </c>
      <c r="E184" s="244">
        <v>66</v>
      </c>
      <c r="F184" s="244">
        <v>72</v>
      </c>
      <c r="G184" s="362" t="s">
        <v>1884</v>
      </c>
    </row>
    <row r="185" spans="1:7" ht="39.75" customHeight="1">
      <c r="A185" s="53" t="s">
        <v>792</v>
      </c>
      <c r="B185" s="40" t="s">
        <v>374</v>
      </c>
      <c r="C185" s="44" t="s">
        <v>24</v>
      </c>
      <c r="D185" s="244">
        <v>535</v>
      </c>
      <c r="E185" s="244">
        <v>77</v>
      </c>
      <c r="F185" s="244">
        <v>147</v>
      </c>
      <c r="G185" s="362" t="s">
        <v>1885</v>
      </c>
    </row>
    <row r="186" spans="1:7" ht="29.25" customHeight="1">
      <c r="A186" s="53" t="s">
        <v>793</v>
      </c>
      <c r="B186" s="40" t="s">
        <v>375</v>
      </c>
      <c r="C186" s="44" t="s">
        <v>24</v>
      </c>
      <c r="D186" s="244">
        <v>99</v>
      </c>
      <c r="E186" s="244">
        <v>167</v>
      </c>
      <c r="F186" s="49">
        <v>402</v>
      </c>
      <c r="G186" s="362" t="s">
        <v>1886</v>
      </c>
    </row>
    <row r="187" spans="1:7" ht="39.75" customHeight="1">
      <c r="A187" s="53" t="s">
        <v>794</v>
      </c>
      <c r="B187" s="40" t="s">
        <v>376</v>
      </c>
      <c r="C187" s="44" t="s">
        <v>24</v>
      </c>
      <c r="D187" s="244">
        <v>18</v>
      </c>
      <c r="E187" s="244">
        <v>29</v>
      </c>
      <c r="F187" s="244">
        <v>29</v>
      </c>
      <c r="G187" s="102"/>
    </row>
    <row r="188" spans="1:7" ht="30.75" customHeight="1">
      <c r="A188" s="228" t="s">
        <v>798</v>
      </c>
      <c r="B188" s="40" t="s">
        <v>377</v>
      </c>
      <c r="C188" s="44" t="s">
        <v>23</v>
      </c>
      <c r="D188" s="244">
        <v>0</v>
      </c>
      <c r="E188" s="244">
        <v>0</v>
      </c>
      <c r="F188" s="244">
        <v>0</v>
      </c>
      <c r="G188" s="9"/>
    </row>
    <row r="189" spans="1:7" ht="17.25" customHeight="1">
      <c r="A189" s="465" t="s">
        <v>1314</v>
      </c>
      <c r="B189" s="481"/>
      <c r="C189" s="481"/>
      <c r="D189" s="481"/>
      <c r="E189" s="481"/>
      <c r="F189" s="481"/>
      <c r="G189" s="483"/>
    </row>
    <row r="190" spans="1:7" ht="42" customHeight="1">
      <c r="A190" s="228" t="s">
        <v>1315</v>
      </c>
      <c r="B190" s="40" t="s">
        <v>1316</v>
      </c>
      <c r="C190" s="44" t="s">
        <v>24</v>
      </c>
      <c r="D190" s="244">
        <v>0</v>
      </c>
      <c r="E190" s="244">
        <v>0</v>
      </c>
      <c r="F190" s="244">
        <v>0</v>
      </c>
      <c r="G190" s="53"/>
    </row>
    <row r="191" spans="1:7" ht="117" customHeight="1">
      <c r="A191" s="228" t="s">
        <v>1317</v>
      </c>
      <c r="B191" s="40" t="s">
        <v>1318</v>
      </c>
      <c r="C191" s="44" t="s">
        <v>24</v>
      </c>
      <c r="D191" s="244">
        <v>0</v>
      </c>
      <c r="E191" s="244">
        <v>4</v>
      </c>
      <c r="F191" s="244">
        <v>4</v>
      </c>
      <c r="G191" s="9"/>
    </row>
    <row r="192" spans="1:7" ht="15.75" customHeight="1">
      <c r="A192" s="511" t="s">
        <v>385</v>
      </c>
      <c r="B192" s="512"/>
      <c r="C192" s="512"/>
      <c r="D192" s="512"/>
      <c r="E192" s="512"/>
      <c r="F192" s="512"/>
      <c r="G192" s="513"/>
    </row>
    <row r="193" spans="1:7" ht="18" customHeight="1">
      <c r="A193" s="468" t="s">
        <v>402</v>
      </c>
      <c r="B193" s="469"/>
      <c r="C193" s="469"/>
      <c r="D193" s="469"/>
      <c r="E193" s="469"/>
      <c r="F193" s="469"/>
      <c r="G193" s="470"/>
    </row>
    <row r="194" spans="1:7" ht="31.5" customHeight="1">
      <c r="A194" s="17"/>
      <c r="B194" s="40" t="s">
        <v>386</v>
      </c>
      <c r="C194" s="298" t="s">
        <v>24</v>
      </c>
      <c r="D194" s="49">
        <v>329.27</v>
      </c>
      <c r="E194" s="231">
        <v>335</v>
      </c>
      <c r="F194" s="49">
        <v>323</v>
      </c>
      <c r="G194" s="299" t="s">
        <v>1367</v>
      </c>
    </row>
    <row r="195" spans="1:7" ht="15.75" customHeight="1">
      <c r="A195" s="465" t="s">
        <v>392</v>
      </c>
      <c r="B195" s="481"/>
      <c r="C195" s="481"/>
      <c r="D195" s="481"/>
      <c r="E195" s="481"/>
      <c r="F195" s="481"/>
      <c r="G195" s="483"/>
    </row>
    <row r="196" spans="1:7" ht="15" customHeight="1">
      <c r="A196" s="468" t="s">
        <v>387</v>
      </c>
      <c r="B196" s="571"/>
      <c r="C196" s="571"/>
      <c r="D196" s="571"/>
      <c r="E196" s="571"/>
      <c r="F196" s="571"/>
      <c r="G196" s="572"/>
    </row>
    <row r="197" spans="1:7" ht="30.75" customHeight="1">
      <c r="A197" s="223" t="s">
        <v>143</v>
      </c>
      <c r="B197" s="37" t="s">
        <v>389</v>
      </c>
      <c r="C197" s="298" t="s">
        <v>24</v>
      </c>
      <c r="D197" s="49">
        <v>1928</v>
      </c>
      <c r="E197" s="231">
        <v>1893</v>
      </c>
      <c r="F197" s="49">
        <v>1795</v>
      </c>
      <c r="G197" s="299" t="s">
        <v>1368</v>
      </c>
    </row>
    <row r="198" spans="1:7" ht="31.5" customHeight="1">
      <c r="A198" s="33" t="s">
        <v>1361</v>
      </c>
      <c r="B198" s="37" t="s">
        <v>390</v>
      </c>
      <c r="C198" s="268" t="s">
        <v>24</v>
      </c>
      <c r="D198" s="49">
        <v>149</v>
      </c>
      <c r="E198" s="49">
        <v>143</v>
      </c>
      <c r="F198" s="49">
        <v>132</v>
      </c>
      <c r="G198" s="299" t="s">
        <v>1369</v>
      </c>
    </row>
    <row r="199" spans="1:7" ht="30" customHeight="1">
      <c r="A199" s="33" t="s">
        <v>1362</v>
      </c>
      <c r="B199" s="40" t="s">
        <v>391</v>
      </c>
      <c r="C199" s="268" t="s">
        <v>24</v>
      </c>
      <c r="D199" s="49">
        <v>1778</v>
      </c>
      <c r="E199" s="49">
        <v>1750</v>
      </c>
      <c r="F199" s="49">
        <v>1663</v>
      </c>
      <c r="G199" s="299" t="s">
        <v>1370</v>
      </c>
    </row>
    <row r="200" spans="1:7" ht="28.5" customHeight="1">
      <c r="A200" s="468" t="s">
        <v>393</v>
      </c>
      <c r="B200" s="571"/>
      <c r="C200" s="571"/>
      <c r="D200" s="571"/>
      <c r="E200" s="571"/>
      <c r="F200" s="571"/>
      <c r="G200" s="572"/>
    </row>
    <row r="201" spans="1:7" ht="30.75" customHeight="1">
      <c r="A201" s="32" t="s">
        <v>144</v>
      </c>
      <c r="B201" s="40" t="s">
        <v>63</v>
      </c>
      <c r="C201" s="298" t="s">
        <v>24</v>
      </c>
      <c r="D201" s="49">
        <v>19</v>
      </c>
      <c r="E201" s="231">
        <v>30</v>
      </c>
      <c r="F201" s="49">
        <v>34</v>
      </c>
      <c r="G201" s="299" t="s">
        <v>1330</v>
      </c>
    </row>
    <row r="202" spans="1:7" ht="15.75" customHeight="1">
      <c r="A202" s="468" t="s">
        <v>398</v>
      </c>
      <c r="B202" s="571"/>
      <c r="C202" s="571"/>
      <c r="D202" s="571"/>
      <c r="E202" s="571"/>
      <c r="F202" s="571"/>
      <c r="G202" s="572"/>
    </row>
    <row r="203" spans="1:7" ht="54" customHeight="1">
      <c r="A203" s="268" t="s">
        <v>146</v>
      </c>
      <c r="B203" s="40" t="s">
        <v>64</v>
      </c>
      <c r="C203" s="268" t="s">
        <v>23</v>
      </c>
      <c r="D203" s="49">
        <v>29.2</v>
      </c>
      <c r="E203" s="49">
        <v>26.8</v>
      </c>
      <c r="F203" s="49">
        <v>23.2</v>
      </c>
      <c r="G203" s="299" t="s">
        <v>1371</v>
      </c>
    </row>
    <row r="204" spans="1:7" ht="40.5" customHeight="1">
      <c r="A204" s="268" t="s">
        <v>276</v>
      </c>
      <c r="B204" s="40" t="s">
        <v>397</v>
      </c>
      <c r="C204" s="268" t="s">
        <v>24</v>
      </c>
      <c r="D204" s="49">
        <v>12</v>
      </c>
      <c r="E204" s="49">
        <v>13</v>
      </c>
      <c r="F204" s="49">
        <v>9</v>
      </c>
      <c r="G204" s="299" t="s">
        <v>1372</v>
      </c>
    </row>
    <row r="205" spans="1:7" ht="13.5" customHeight="1">
      <c r="A205" s="468" t="s">
        <v>399</v>
      </c>
      <c r="B205" s="571"/>
      <c r="C205" s="571"/>
      <c r="D205" s="571"/>
      <c r="E205" s="571"/>
      <c r="F205" s="571"/>
      <c r="G205" s="572"/>
    </row>
    <row r="206" spans="1:7" ht="53.25" customHeight="1">
      <c r="A206" s="268" t="s">
        <v>278</v>
      </c>
      <c r="B206" s="40" t="s">
        <v>400</v>
      </c>
      <c r="C206" s="268" t="s">
        <v>23</v>
      </c>
      <c r="D206" s="49">
        <v>2.5</v>
      </c>
      <c r="E206" s="49">
        <v>2.6</v>
      </c>
      <c r="F206" s="49">
        <v>12.5</v>
      </c>
      <c r="G206" s="299" t="s">
        <v>1373</v>
      </c>
    </row>
    <row r="207" spans="1:7" ht="15.75" customHeight="1">
      <c r="A207" s="514" t="s">
        <v>403</v>
      </c>
      <c r="B207" s="514"/>
      <c r="C207" s="514"/>
      <c r="D207" s="514"/>
      <c r="E207" s="514"/>
      <c r="F207" s="514"/>
      <c r="G207" s="514"/>
    </row>
    <row r="208" spans="1:7" ht="15.75" customHeight="1">
      <c r="A208" s="274"/>
      <c r="B208" s="209" t="s">
        <v>111</v>
      </c>
      <c r="C208" s="268" t="s">
        <v>23</v>
      </c>
      <c r="D208" s="49">
        <v>106.8</v>
      </c>
      <c r="E208" s="49">
        <v>107.5</v>
      </c>
      <c r="F208" s="27">
        <v>103.9</v>
      </c>
      <c r="G208" s="27" t="s">
        <v>1325</v>
      </c>
    </row>
    <row r="209" spans="1:7" ht="40.5" customHeight="1">
      <c r="A209" s="229"/>
      <c r="B209" s="40" t="s">
        <v>401</v>
      </c>
      <c r="C209" s="268" t="s">
        <v>23</v>
      </c>
      <c r="D209" s="49">
        <v>52</v>
      </c>
      <c r="E209" s="49">
        <v>49</v>
      </c>
      <c r="F209" s="49">
        <v>50</v>
      </c>
      <c r="G209" s="268" t="s">
        <v>1326</v>
      </c>
    </row>
    <row r="210" spans="1:7" ht="16.5" customHeight="1">
      <c r="A210" s="514" t="s">
        <v>404</v>
      </c>
      <c r="B210" s="514"/>
      <c r="C210" s="514"/>
      <c r="D210" s="514"/>
      <c r="E210" s="514"/>
      <c r="F210" s="514"/>
      <c r="G210" s="514"/>
    </row>
    <row r="211" spans="1:7" ht="17.25" customHeight="1">
      <c r="A211" s="578" t="s">
        <v>405</v>
      </c>
      <c r="B211" s="579"/>
      <c r="C211" s="463"/>
      <c r="D211" s="463"/>
      <c r="E211" s="463"/>
      <c r="F211" s="463"/>
      <c r="G211" s="464"/>
    </row>
    <row r="212" spans="1:7" ht="28.5" customHeight="1">
      <c r="A212" s="275" t="s">
        <v>50</v>
      </c>
      <c r="B212" s="40" t="s">
        <v>65</v>
      </c>
      <c r="C212" s="44" t="s">
        <v>23</v>
      </c>
      <c r="D212" s="244">
        <v>103.5</v>
      </c>
      <c r="E212" s="244">
        <v>103.8</v>
      </c>
      <c r="F212" s="49">
        <v>103.8</v>
      </c>
      <c r="G212" s="268"/>
    </row>
    <row r="213" spans="1:7" ht="32.25" customHeight="1">
      <c r="A213" s="300" t="s">
        <v>281</v>
      </c>
      <c r="B213" s="40" t="s">
        <v>66</v>
      </c>
      <c r="C213" s="44" t="s">
        <v>23</v>
      </c>
      <c r="D213" s="244">
        <v>103.1</v>
      </c>
      <c r="E213" s="244">
        <v>104</v>
      </c>
      <c r="F213" s="268">
        <v>102.7</v>
      </c>
      <c r="G213" s="268" t="s">
        <v>1327</v>
      </c>
    </row>
    <row r="214" spans="1:7" ht="17.25" customHeight="1">
      <c r="A214" s="544" t="s">
        <v>406</v>
      </c>
      <c r="B214" s="577"/>
      <c r="C214" s="510"/>
      <c r="D214" s="510"/>
      <c r="E214" s="510"/>
      <c r="F214" s="510"/>
      <c r="G214" s="510"/>
    </row>
    <row r="215" spans="1:7" ht="30" customHeight="1">
      <c r="A215" s="301" t="s">
        <v>799</v>
      </c>
      <c r="B215" s="40" t="s">
        <v>407</v>
      </c>
      <c r="C215" s="302" t="s">
        <v>23</v>
      </c>
      <c r="D215" s="244">
        <v>7.5</v>
      </c>
      <c r="E215" s="244">
        <v>7.8</v>
      </c>
      <c r="F215" s="49">
        <v>7.8</v>
      </c>
      <c r="G215" s="21"/>
    </row>
    <row r="216" spans="1:7" ht="30" customHeight="1">
      <c r="A216" s="275" t="s">
        <v>800</v>
      </c>
      <c r="B216" s="40" t="s">
        <v>408</v>
      </c>
      <c r="C216" s="303" t="s">
        <v>23</v>
      </c>
      <c r="D216" s="244">
        <v>3.6</v>
      </c>
      <c r="E216" s="244">
        <v>3.7</v>
      </c>
      <c r="F216" s="49">
        <v>3.7</v>
      </c>
      <c r="G216" s="16"/>
    </row>
    <row r="217" spans="1:7" ht="68.25" customHeight="1">
      <c r="A217" s="32" t="s">
        <v>801</v>
      </c>
      <c r="B217" s="40" t="s">
        <v>409</v>
      </c>
      <c r="C217" s="31" t="s">
        <v>24</v>
      </c>
      <c r="D217" s="49">
        <v>16</v>
      </c>
      <c r="E217" s="49">
        <v>20</v>
      </c>
      <c r="F217" s="49">
        <v>20</v>
      </c>
      <c r="G217" s="37"/>
    </row>
    <row r="218" spans="1:7" ht="43.5" customHeight="1">
      <c r="A218" s="32" t="s">
        <v>802</v>
      </c>
      <c r="B218" s="40" t="s">
        <v>410</v>
      </c>
      <c r="C218" s="31" t="s">
        <v>24</v>
      </c>
      <c r="D218" s="49">
        <v>14</v>
      </c>
      <c r="E218" s="49">
        <v>15</v>
      </c>
      <c r="F218" s="49">
        <v>20</v>
      </c>
      <c r="G218" s="268" t="s">
        <v>1374</v>
      </c>
    </row>
    <row r="219" spans="1:7" ht="18" customHeight="1">
      <c r="A219" s="525" t="s">
        <v>1194</v>
      </c>
      <c r="B219" s="487"/>
      <c r="C219" s="487"/>
      <c r="D219" s="487"/>
      <c r="E219" s="487"/>
      <c r="F219" s="487"/>
      <c r="G219" s="488"/>
    </row>
    <row r="220" spans="1:7" ht="28.5" customHeight="1">
      <c r="A220" s="32" t="s">
        <v>803</v>
      </c>
      <c r="B220" s="40" t="s">
        <v>411</v>
      </c>
      <c r="C220" s="31" t="s">
        <v>23</v>
      </c>
      <c r="D220" s="49">
        <v>0</v>
      </c>
      <c r="E220" s="49">
        <v>0</v>
      </c>
      <c r="F220" s="49">
        <v>0</v>
      </c>
      <c r="G220" s="268" t="s">
        <v>1328</v>
      </c>
    </row>
    <row r="221" spans="1:7" ht="33" customHeight="1">
      <c r="A221" s="474" t="s">
        <v>412</v>
      </c>
      <c r="B221" s="475"/>
      <c r="C221" s="475"/>
      <c r="D221" s="475"/>
      <c r="E221" s="475"/>
      <c r="F221" s="475"/>
      <c r="G221" s="475"/>
    </row>
    <row r="222" spans="1:7" ht="29.25" customHeight="1">
      <c r="A222" s="32" t="s">
        <v>804</v>
      </c>
      <c r="B222" s="41" t="s">
        <v>413</v>
      </c>
      <c r="C222" s="31" t="s">
        <v>24</v>
      </c>
      <c r="D222" s="49">
        <v>122</v>
      </c>
      <c r="E222" s="49">
        <v>165</v>
      </c>
      <c r="F222" s="49">
        <v>135</v>
      </c>
      <c r="G222" s="268" t="s">
        <v>1329</v>
      </c>
    </row>
    <row r="223" spans="1:7" ht="45.75" customHeight="1">
      <c r="A223" s="32" t="s">
        <v>805</v>
      </c>
      <c r="B223" s="277" t="s">
        <v>414</v>
      </c>
      <c r="C223" s="31" t="s">
        <v>23</v>
      </c>
      <c r="D223" s="49">
        <v>100</v>
      </c>
      <c r="E223" s="49">
        <v>100</v>
      </c>
      <c r="F223" s="49">
        <v>100</v>
      </c>
      <c r="G223" s="268"/>
    </row>
    <row r="224" spans="1:7" ht="68.25" customHeight="1">
      <c r="A224" s="304" t="s">
        <v>806</v>
      </c>
      <c r="B224" s="277" t="s">
        <v>415</v>
      </c>
      <c r="C224" s="31" t="s">
        <v>24</v>
      </c>
      <c r="D224" s="49">
        <v>2</v>
      </c>
      <c r="E224" s="49">
        <v>2</v>
      </c>
      <c r="F224" s="49">
        <v>2</v>
      </c>
      <c r="G224" s="77"/>
    </row>
    <row r="225" spans="1:7" ht="17.25" customHeight="1">
      <c r="A225" s="474" t="s">
        <v>417</v>
      </c>
      <c r="B225" s="475"/>
      <c r="C225" s="475"/>
      <c r="D225" s="475"/>
      <c r="E225" s="475"/>
      <c r="F225" s="475"/>
      <c r="G225" s="475"/>
    </row>
    <row r="226" spans="1:7" ht="30" customHeight="1">
      <c r="A226" s="270"/>
      <c r="B226" s="40" t="s">
        <v>416</v>
      </c>
      <c r="C226" s="278" t="s">
        <v>197</v>
      </c>
      <c r="D226" s="279">
        <v>34.9</v>
      </c>
      <c r="E226" s="279">
        <v>35</v>
      </c>
      <c r="F226" s="281">
        <v>17</v>
      </c>
      <c r="G226" s="278" t="s">
        <v>1375</v>
      </c>
    </row>
    <row r="227" spans="1:7" ht="17.25" customHeight="1">
      <c r="A227" s="468" t="s">
        <v>418</v>
      </c>
      <c r="B227" s="469"/>
      <c r="C227" s="469"/>
      <c r="D227" s="469"/>
      <c r="E227" s="469"/>
      <c r="F227" s="469"/>
      <c r="G227" s="470"/>
    </row>
    <row r="228" spans="1:7" ht="15.75" customHeight="1">
      <c r="A228" s="525" t="s">
        <v>422</v>
      </c>
      <c r="B228" s="575"/>
      <c r="C228" s="575"/>
      <c r="D228" s="575"/>
      <c r="E228" s="575"/>
      <c r="F228" s="575"/>
      <c r="G228" s="576"/>
    </row>
    <row r="229" spans="1:7" ht="29.25" customHeight="1">
      <c r="A229" s="44" t="s">
        <v>149</v>
      </c>
      <c r="B229" s="40" t="s">
        <v>419</v>
      </c>
      <c r="C229" s="44" t="s">
        <v>23</v>
      </c>
      <c r="D229" s="244">
        <v>155.6</v>
      </c>
      <c r="E229" s="244">
        <v>86</v>
      </c>
      <c r="F229" s="49">
        <v>46.64</v>
      </c>
      <c r="G229" s="44" t="s">
        <v>1376</v>
      </c>
    </row>
    <row r="230" spans="1:7" ht="42" customHeight="1">
      <c r="A230" s="44" t="s">
        <v>150</v>
      </c>
      <c r="B230" s="40" t="s">
        <v>420</v>
      </c>
      <c r="C230" s="44" t="s">
        <v>24</v>
      </c>
      <c r="D230" s="44">
        <v>1</v>
      </c>
      <c r="E230" s="44">
        <v>2</v>
      </c>
      <c r="F230" s="230">
        <v>2</v>
      </c>
      <c r="G230" s="305"/>
    </row>
    <row r="231" spans="1:7" ht="15.75" customHeight="1">
      <c r="A231" s="525" t="s">
        <v>72</v>
      </c>
      <c r="B231" s="526"/>
      <c r="C231" s="526"/>
      <c r="D231" s="526"/>
      <c r="E231" s="526"/>
      <c r="F231" s="526"/>
      <c r="G231" s="527"/>
    </row>
    <row r="232" spans="1:7" ht="28.5" customHeight="1">
      <c r="A232" s="44" t="s">
        <v>746</v>
      </c>
      <c r="B232" s="40" t="s">
        <v>421</v>
      </c>
      <c r="C232" s="44" t="s">
        <v>197</v>
      </c>
      <c r="D232" s="244">
        <v>39.89</v>
      </c>
      <c r="E232" s="244">
        <v>48</v>
      </c>
      <c r="F232" s="230">
        <v>68.4</v>
      </c>
      <c r="G232" s="278" t="s">
        <v>1377</v>
      </c>
    </row>
    <row r="233" spans="1:7" ht="15.75" customHeight="1">
      <c r="A233" s="525" t="s">
        <v>429</v>
      </c>
      <c r="B233" s="526"/>
      <c r="C233" s="526"/>
      <c r="D233" s="526"/>
      <c r="E233" s="526"/>
      <c r="F233" s="526"/>
      <c r="G233" s="527"/>
    </row>
    <row r="234" spans="1:7" ht="28.5" customHeight="1">
      <c r="A234" s="44" t="s">
        <v>807</v>
      </c>
      <c r="B234" s="40" t="s">
        <v>423</v>
      </c>
      <c r="C234" s="283" t="s">
        <v>23</v>
      </c>
      <c r="D234" s="279">
        <v>107.2</v>
      </c>
      <c r="E234" s="279">
        <v>110.8</v>
      </c>
      <c r="F234" s="281">
        <v>113.9</v>
      </c>
      <c r="G234" s="278" t="s">
        <v>1378</v>
      </c>
    </row>
    <row r="235" spans="1:7" ht="40.5" customHeight="1">
      <c r="A235" s="44" t="s">
        <v>808</v>
      </c>
      <c r="B235" s="40" t="s">
        <v>424</v>
      </c>
      <c r="C235" s="280" t="s">
        <v>23</v>
      </c>
      <c r="D235" s="244">
        <v>115.1</v>
      </c>
      <c r="E235" s="244">
        <v>116</v>
      </c>
      <c r="F235" s="49">
        <v>108.7</v>
      </c>
      <c r="G235" s="278" t="s">
        <v>1379</v>
      </c>
    </row>
    <row r="236" spans="1:7" ht="15" customHeight="1">
      <c r="A236" s="44" t="s">
        <v>1363</v>
      </c>
      <c r="B236" s="40" t="s">
        <v>1355</v>
      </c>
      <c r="C236" s="280" t="s">
        <v>23</v>
      </c>
      <c r="D236" s="244">
        <v>20</v>
      </c>
      <c r="E236" s="244">
        <v>20.1</v>
      </c>
      <c r="F236" s="49">
        <v>20.1</v>
      </c>
      <c r="G236" s="306"/>
    </row>
    <row r="237" spans="1:7" ht="30" customHeight="1">
      <c r="A237" s="44" t="s">
        <v>1364</v>
      </c>
      <c r="B237" s="40" t="s">
        <v>1356</v>
      </c>
      <c r="C237" s="280" t="s">
        <v>1357</v>
      </c>
      <c r="D237" s="244">
        <v>0</v>
      </c>
      <c r="E237" s="244">
        <v>115</v>
      </c>
      <c r="F237" s="49">
        <v>129</v>
      </c>
      <c r="G237" s="307" t="s">
        <v>1380</v>
      </c>
    </row>
    <row r="238" spans="1:7" ht="18" customHeight="1">
      <c r="A238" s="525" t="s">
        <v>425</v>
      </c>
      <c r="B238" s="526"/>
      <c r="C238" s="526"/>
      <c r="D238" s="526"/>
      <c r="E238" s="526"/>
      <c r="F238" s="526"/>
      <c r="G238" s="527"/>
    </row>
    <row r="239" spans="1:7" ht="29.25" customHeight="1">
      <c r="A239" s="188"/>
      <c r="B239" s="40" t="s">
        <v>426</v>
      </c>
      <c r="C239" s="278" t="s">
        <v>427</v>
      </c>
      <c r="D239" s="279">
        <v>60.6</v>
      </c>
      <c r="E239" s="279">
        <v>58.5</v>
      </c>
      <c r="F239" s="281">
        <v>58.8</v>
      </c>
      <c r="G239" s="291" t="s">
        <v>1358</v>
      </c>
    </row>
    <row r="240" spans="1:7" ht="31.5" customHeight="1">
      <c r="A240" s="471" t="s">
        <v>428</v>
      </c>
      <c r="B240" s="472"/>
      <c r="C240" s="472"/>
      <c r="D240" s="472"/>
      <c r="E240" s="472"/>
      <c r="F240" s="472"/>
      <c r="G240" s="473"/>
    </row>
    <row r="241" spans="1:7" ht="18" customHeight="1">
      <c r="A241" s="474" t="s">
        <v>430</v>
      </c>
      <c r="B241" s="475"/>
      <c r="C241" s="475"/>
      <c r="D241" s="475"/>
      <c r="E241" s="475"/>
      <c r="F241" s="475"/>
      <c r="G241" s="475"/>
    </row>
    <row r="242" spans="1:7" ht="69" customHeight="1">
      <c r="A242" s="275" t="s">
        <v>152</v>
      </c>
      <c r="B242" s="40" t="s">
        <v>431</v>
      </c>
      <c r="C242" s="44" t="s">
        <v>67</v>
      </c>
      <c r="D242" s="244">
        <v>15</v>
      </c>
      <c r="E242" s="244">
        <v>15</v>
      </c>
      <c r="F242" s="49">
        <v>15</v>
      </c>
      <c r="G242" s="305"/>
    </row>
    <row r="243" spans="1:7" ht="65.25" customHeight="1">
      <c r="A243" s="275" t="s">
        <v>153</v>
      </c>
      <c r="B243" s="40" t="s">
        <v>1331</v>
      </c>
      <c r="C243" s="44" t="s">
        <v>24</v>
      </c>
      <c r="D243" s="44">
        <v>0</v>
      </c>
      <c r="E243" s="44">
        <v>127</v>
      </c>
      <c r="F243" s="268">
        <v>127</v>
      </c>
      <c r="G243" s="37"/>
    </row>
    <row r="244" spans="1:7" ht="43.5" customHeight="1">
      <c r="A244" s="292" t="s">
        <v>154</v>
      </c>
      <c r="B244" s="282" t="s">
        <v>432</v>
      </c>
      <c r="C244" s="49" t="s">
        <v>23</v>
      </c>
      <c r="D244" s="49">
        <v>70</v>
      </c>
      <c r="E244" s="49">
        <v>90</v>
      </c>
      <c r="F244" s="49">
        <v>94</v>
      </c>
      <c r="G244" s="295" t="s">
        <v>1330</v>
      </c>
    </row>
    <row r="245" spans="1:7" ht="18.75" customHeight="1">
      <c r="A245" s="474" t="s">
        <v>1359</v>
      </c>
      <c r="B245" s="475"/>
      <c r="C245" s="475"/>
      <c r="D245" s="475"/>
      <c r="E245" s="475"/>
      <c r="F245" s="475"/>
      <c r="G245" s="475"/>
    </row>
    <row r="246" spans="1:7" ht="52.5" customHeight="1">
      <c r="A246" s="278" t="s">
        <v>809</v>
      </c>
      <c r="B246" s="40" t="s">
        <v>433</v>
      </c>
      <c r="C246" s="44" t="s">
        <v>23</v>
      </c>
      <c r="D246" s="244">
        <v>60</v>
      </c>
      <c r="E246" s="244">
        <v>90</v>
      </c>
      <c r="F246" s="49">
        <v>90</v>
      </c>
      <c r="G246" s="293"/>
    </row>
    <row r="247" spans="1:7" ht="15.75" customHeight="1">
      <c r="A247" s="474" t="s">
        <v>1360</v>
      </c>
      <c r="B247" s="475"/>
      <c r="C247" s="475"/>
      <c r="D247" s="475"/>
      <c r="E247" s="475"/>
      <c r="F247" s="475"/>
      <c r="G247" s="475"/>
    </row>
    <row r="248" spans="1:7" ht="52.5" customHeight="1">
      <c r="A248" s="44" t="s">
        <v>1407</v>
      </c>
      <c r="B248" s="40" t="s">
        <v>434</v>
      </c>
      <c r="C248" s="283" t="s">
        <v>23</v>
      </c>
      <c r="D248" s="279">
        <v>90</v>
      </c>
      <c r="E248" s="279">
        <v>90</v>
      </c>
      <c r="F248" s="281">
        <v>90</v>
      </c>
      <c r="G248" s="294"/>
    </row>
    <row r="249" spans="1:7" ht="15.75" customHeight="1">
      <c r="A249" s="476" t="s">
        <v>288</v>
      </c>
      <c r="B249" s="477"/>
      <c r="C249" s="477"/>
      <c r="D249" s="477"/>
      <c r="E249" s="477"/>
      <c r="F249" s="477"/>
      <c r="G249" s="478"/>
    </row>
    <row r="250" spans="1:7" ht="18" customHeight="1">
      <c r="A250" s="462" t="s">
        <v>291</v>
      </c>
      <c r="B250" s="573"/>
      <c r="C250" s="573"/>
      <c r="D250" s="573"/>
      <c r="E250" s="573"/>
      <c r="F250" s="573"/>
      <c r="G250" s="574"/>
    </row>
    <row r="251" spans="1:7" ht="54.75" customHeight="1">
      <c r="A251" s="67"/>
      <c r="B251" s="233" t="s">
        <v>289</v>
      </c>
      <c r="C251" s="54" t="s">
        <v>23</v>
      </c>
      <c r="D251" s="34">
        <v>100</v>
      </c>
      <c r="E251" s="34">
        <v>100</v>
      </c>
      <c r="F251" s="34">
        <v>100</v>
      </c>
      <c r="G251" s="9"/>
    </row>
    <row r="252" spans="1:7" ht="81" customHeight="1">
      <c r="A252" s="269"/>
      <c r="B252" s="43" t="s">
        <v>290</v>
      </c>
      <c r="C252" s="54" t="s">
        <v>23</v>
      </c>
      <c r="D252" s="34">
        <v>100</v>
      </c>
      <c r="E252" s="34">
        <v>100</v>
      </c>
      <c r="F252" s="34">
        <v>100</v>
      </c>
      <c r="G252" s="9"/>
    </row>
    <row r="253" spans="1:7" ht="81" customHeight="1">
      <c r="A253" s="67"/>
      <c r="B253" s="43" t="s">
        <v>1409</v>
      </c>
      <c r="C253" s="54" t="s">
        <v>23</v>
      </c>
      <c r="D253" s="34">
        <v>1.7</v>
      </c>
      <c r="E253" s="34">
        <v>2</v>
      </c>
      <c r="F253" s="34">
        <v>2</v>
      </c>
      <c r="G253" s="9"/>
    </row>
    <row r="254" spans="1:7" ht="19.5" customHeight="1">
      <c r="A254" s="462" t="s">
        <v>292</v>
      </c>
      <c r="B254" s="463"/>
      <c r="C254" s="463"/>
      <c r="D254" s="463"/>
      <c r="E254" s="463"/>
      <c r="F254" s="463"/>
      <c r="G254" s="464"/>
    </row>
    <row r="255" spans="1:7" ht="18.75" customHeight="1">
      <c r="A255" s="462" t="s">
        <v>293</v>
      </c>
      <c r="B255" s="463"/>
      <c r="C255" s="463"/>
      <c r="D255" s="463"/>
      <c r="E255" s="463"/>
      <c r="F255" s="463"/>
      <c r="G255" s="464"/>
    </row>
    <row r="256" spans="1:7" ht="42" customHeight="1">
      <c r="A256" s="53" t="s">
        <v>160</v>
      </c>
      <c r="B256" s="317" t="s">
        <v>1408</v>
      </c>
      <c r="C256" s="44" t="s">
        <v>23</v>
      </c>
      <c r="D256" s="244">
        <v>100</v>
      </c>
      <c r="E256" s="244">
        <v>100</v>
      </c>
      <c r="F256" s="244">
        <v>100</v>
      </c>
      <c r="G256" s="276"/>
    </row>
    <row r="257" spans="1:7" ht="30.75" customHeight="1">
      <c r="A257" s="53" t="s">
        <v>295</v>
      </c>
      <c r="B257" s="37" t="s">
        <v>296</v>
      </c>
      <c r="C257" s="44" t="s">
        <v>24</v>
      </c>
      <c r="D257" s="244">
        <v>16</v>
      </c>
      <c r="E257" s="244">
        <v>30</v>
      </c>
      <c r="F257" s="244">
        <v>30</v>
      </c>
      <c r="G257" s="276"/>
    </row>
    <row r="258" spans="1:7" ht="62.25" customHeight="1">
      <c r="A258" s="53" t="s">
        <v>795</v>
      </c>
      <c r="B258" s="37" t="s">
        <v>294</v>
      </c>
      <c r="C258" s="44" t="s">
        <v>23</v>
      </c>
      <c r="D258" s="244">
        <v>32.4</v>
      </c>
      <c r="E258" s="244">
        <v>33</v>
      </c>
      <c r="F258" s="244">
        <v>36.6</v>
      </c>
      <c r="G258" s="44" t="s">
        <v>1683</v>
      </c>
    </row>
    <row r="259" spans="1:7" ht="30.75" customHeight="1">
      <c r="A259" s="53" t="s">
        <v>796</v>
      </c>
      <c r="B259" s="37" t="s">
        <v>1682</v>
      </c>
      <c r="C259" s="44" t="s">
        <v>24</v>
      </c>
      <c r="D259" s="355">
        <v>2</v>
      </c>
      <c r="E259" s="355">
        <v>2</v>
      </c>
      <c r="F259" s="355">
        <v>2</v>
      </c>
      <c r="G259" s="44"/>
    </row>
    <row r="260" spans="1:7" ht="30.75" customHeight="1">
      <c r="A260" s="474" t="s">
        <v>1410</v>
      </c>
      <c r="B260" s="567"/>
      <c r="C260" s="567"/>
      <c r="D260" s="567"/>
      <c r="E260" s="567"/>
      <c r="F260" s="567"/>
      <c r="G260" s="567"/>
    </row>
    <row r="261" spans="1:7" ht="67.5" customHeight="1">
      <c r="A261" s="52" t="s">
        <v>796</v>
      </c>
      <c r="B261" s="43" t="s">
        <v>1411</v>
      </c>
      <c r="C261" s="54" t="s">
        <v>24</v>
      </c>
      <c r="D261" s="34">
        <v>17</v>
      </c>
      <c r="E261" s="34">
        <v>22</v>
      </c>
      <c r="F261" s="34">
        <v>23</v>
      </c>
      <c r="G261" s="9"/>
    </row>
    <row r="262" spans="1:7" ht="16.5" customHeight="1">
      <c r="A262" s="484" t="s">
        <v>297</v>
      </c>
      <c r="B262" s="485"/>
      <c r="C262" s="485"/>
      <c r="D262" s="485"/>
      <c r="E262" s="485"/>
      <c r="F262" s="485"/>
      <c r="G262" s="486"/>
    </row>
    <row r="263" spans="1:7" ht="42" customHeight="1">
      <c r="A263" s="52" t="s">
        <v>796</v>
      </c>
      <c r="B263" s="43" t="s">
        <v>298</v>
      </c>
      <c r="C263" s="311" t="s">
        <v>24</v>
      </c>
      <c r="D263" s="312">
        <v>3</v>
      </c>
      <c r="E263" s="312">
        <v>3</v>
      </c>
      <c r="F263" s="34">
        <v>3</v>
      </c>
      <c r="G263" s="9"/>
    </row>
    <row r="264" spans="1:7" ht="16.5" customHeight="1">
      <c r="A264" s="509" t="s">
        <v>299</v>
      </c>
      <c r="B264" s="475"/>
      <c r="C264" s="475"/>
      <c r="D264" s="475"/>
      <c r="E264" s="475"/>
      <c r="F264" s="475"/>
      <c r="G264" s="475"/>
    </row>
    <row r="265" spans="1:7" ht="69" customHeight="1">
      <c r="A265" s="107"/>
      <c r="B265" s="267" t="s">
        <v>300</v>
      </c>
      <c r="C265" s="54" t="s">
        <v>23</v>
      </c>
      <c r="D265" s="34">
        <v>54.2</v>
      </c>
      <c r="E265" s="34">
        <v>56.1</v>
      </c>
      <c r="F265" s="49">
        <v>56.1</v>
      </c>
      <c r="G265" s="280"/>
    </row>
    <row r="266" spans="1:7" ht="16.5" customHeight="1">
      <c r="A266" s="462" t="s">
        <v>161</v>
      </c>
      <c r="B266" s="487"/>
      <c r="C266" s="487"/>
      <c r="D266" s="487"/>
      <c r="E266" s="487"/>
      <c r="F266" s="487"/>
      <c r="G266" s="488"/>
    </row>
    <row r="267" spans="1:7" ht="16.5" customHeight="1">
      <c r="A267" s="474" t="s">
        <v>301</v>
      </c>
      <c r="B267" s="489"/>
      <c r="C267" s="489"/>
      <c r="D267" s="489"/>
      <c r="E267" s="489"/>
      <c r="F267" s="489"/>
      <c r="G267" s="489"/>
    </row>
    <row r="268" spans="1:7" ht="54" customHeight="1">
      <c r="A268" s="210" t="s">
        <v>162</v>
      </c>
      <c r="B268" s="41" t="s">
        <v>302</v>
      </c>
      <c r="C268" s="263" t="s">
        <v>198</v>
      </c>
      <c r="D268" s="34">
        <v>58</v>
      </c>
      <c r="E268" s="34">
        <v>60</v>
      </c>
      <c r="F268" s="34">
        <v>60</v>
      </c>
      <c r="G268" s="9"/>
    </row>
    <row r="269" spans="1:7" ht="16.5" customHeight="1">
      <c r="A269" s="462" t="s">
        <v>303</v>
      </c>
      <c r="B269" s="463"/>
      <c r="C269" s="463"/>
      <c r="D269" s="463"/>
      <c r="E269" s="463"/>
      <c r="F269" s="463"/>
      <c r="G269" s="464"/>
    </row>
    <row r="270" spans="1:7" ht="16.5" customHeight="1">
      <c r="A270" s="462" t="s">
        <v>199</v>
      </c>
      <c r="B270" s="463"/>
      <c r="C270" s="463"/>
      <c r="D270" s="463"/>
      <c r="E270" s="463"/>
      <c r="F270" s="463"/>
      <c r="G270" s="464"/>
    </row>
    <row r="271" spans="1:7" ht="14.25" customHeight="1">
      <c r="A271" s="490" t="s">
        <v>243</v>
      </c>
      <c r="B271" s="491"/>
      <c r="C271" s="491"/>
      <c r="D271" s="491"/>
      <c r="E271" s="491"/>
      <c r="F271" s="491"/>
      <c r="G271" s="492"/>
    </row>
    <row r="272" spans="1:7" ht="14.25" customHeight="1">
      <c r="A272" s="471" t="s">
        <v>252</v>
      </c>
      <c r="B272" s="472"/>
      <c r="C272" s="472"/>
      <c r="D272" s="472"/>
      <c r="E272" s="472"/>
      <c r="F272" s="472"/>
      <c r="G272" s="473"/>
    </row>
    <row r="273" spans="1:7" ht="68.25" customHeight="1">
      <c r="A273" s="54" t="s">
        <v>537</v>
      </c>
      <c r="B273" s="40" t="s">
        <v>245</v>
      </c>
      <c r="C273" s="54" t="s">
        <v>23</v>
      </c>
      <c r="D273" s="34">
        <v>75.6</v>
      </c>
      <c r="E273" s="34">
        <v>73.7</v>
      </c>
      <c r="F273" s="49">
        <v>76.7</v>
      </c>
      <c r="G273" s="53" t="s">
        <v>1665</v>
      </c>
    </row>
    <row r="274" spans="1:7" ht="18" customHeight="1">
      <c r="A274" s="497" t="s">
        <v>246</v>
      </c>
      <c r="B274" s="498"/>
      <c r="C274" s="498"/>
      <c r="D274" s="498"/>
      <c r="E274" s="498"/>
      <c r="F274" s="498"/>
      <c r="G274" s="499"/>
    </row>
    <row r="275" spans="1:7" ht="20.25" customHeight="1">
      <c r="A275" s="471" t="s">
        <v>247</v>
      </c>
      <c r="B275" s="472"/>
      <c r="C275" s="472"/>
      <c r="D275" s="472"/>
      <c r="E275" s="472"/>
      <c r="F275" s="472"/>
      <c r="G275" s="473"/>
    </row>
    <row r="276" spans="1:7" ht="45.75" customHeight="1">
      <c r="A276" s="297" t="s">
        <v>650</v>
      </c>
      <c r="B276" s="43" t="s">
        <v>248</v>
      </c>
      <c r="C276" s="297" t="s">
        <v>23</v>
      </c>
      <c r="D276" s="310">
        <v>65.2</v>
      </c>
      <c r="E276" s="310">
        <v>65.3</v>
      </c>
      <c r="F276" s="65">
        <v>65.2</v>
      </c>
      <c r="G276" s="350" t="s">
        <v>1666</v>
      </c>
    </row>
    <row r="277" spans="1:7" ht="39.75" customHeight="1">
      <c r="A277" s="297" t="s">
        <v>797</v>
      </c>
      <c r="B277" s="37" t="s">
        <v>249</v>
      </c>
      <c r="C277" s="297" t="s">
        <v>23</v>
      </c>
      <c r="D277" s="310">
        <v>52</v>
      </c>
      <c r="E277" s="310">
        <v>52.1</v>
      </c>
      <c r="F277" s="65">
        <v>52.1</v>
      </c>
      <c r="G277" s="22"/>
    </row>
    <row r="278" spans="1:7" ht="42" customHeight="1">
      <c r="A278" s="54" t="s">
        <v>810</v>
      </c>
      <c r="B278" s="318" t="s">
        <v>250</v>
      </c>
      <c r="C278" s="54" t="s">
        <v>23</v>
      </c>
      <c r="D278" s="34">
        <v>10.3</v>
      </c>
      <c r="E278" s="34">
        <v>10.4</v>
      </c>
      <c r="F278" s="49">
        <v>10.4</v>
      </c>
      <c r="G278" s="9"/>
    </row>
    <row r="279" spans="1:7" ht="18.75" customHeight="1">
      <c r="A279" s="497" t="s">
        <v>251</v>
      </c>
      <c r="B279" s="498"/>
      <c r="C279" s="498"/>
      <c r="D279" s="498"/>
      <c r="E279" s="498"/>
      <c r="F279" s="498"/>
      <c r="G279" s="499"/>
    </row>
    <row r="280" spans="1:7" ht="67.5" customHeight="1">
      <c r="A280" s="54" t="s">
        <v>1061</v>
      </c>
      <c r="B280" s="316" t="s">
        <v>254</v>
      </c>
      <c r="C280" s="54" t="s">
        <v>23</v>
      </c>
      <c r="D280" s="34">
        <v>97</v>
      </c>
      <c r="E280" s="34">
        <v>97</v>
      </c>
      <c r="F280" s="49">
        <v>97</v>
      </c>
      <c r="G280" s="9"/>
    </row>
    <row r="281" spans="1:7" ht="18.75" customHeight="1">
      <c r="A281" s="471" t="s">
        <v>253</v>
      </c>
      <c r="B281" s="472"/>
      <c r="C281" s="472"/>
      <c r="D281" s="472"/>
      <c r="E281" s="472"/>
      <c r="F281" s="472"/>
      <c r="G281" s="473"/>
    </row>
    <row r="282" spans="1:7" ht="60.75" customHeight="1">
      <c r="A282" s="54" t="s">
        <v>1062</v>
      </c>
      <c r="B282" s="43" t="s">
        <v>1420</v>
      </c>
      <c r="C282" s="54" t="s">
        <v>23</v>
      </c>
      <c r="D282" s="34">
        <v>64.7</v>
      </c>
      <c r="E282" s="34">
        <v>41</v>
      </c>
      <c r="F282" s="49">
        <v>17.65</v>
      </c>
      <c r="G282" s="286" t="s">
        <v>1667</v>
      </c>
    </row>
    <row r="283" spans="1:7" ht="18.75" customHeight="1">
      <c r="A283" s="497" t="s">
        <v>255</v>
      </c>
      <c r="B283" s="520"/>
      <c r="C283" s="520"/>
      <c r="D283" s="520"/>
      <c r="E283" s="520"/>
      <c r="F283" s="520"/>
      <c r="G283" s="521"/>
    </row>
    <row r="284" spans="1:7" ht="21.75" customHeight="1">
      <c r="A284" s="497" t="s">
        <v>256</v>
      </c>
      <c r="B284" s="518"/>
      <c r="C284" s="518"/>
      <c r="D284" s="518"/>
      <c r="E284" s="518"/>
      <c r="F284" s="518"/>
      <c r="G284" s="519"/>
    </row>
    <row r="285" spans="1:7" ht="90.75" customHeight="1">
      <c r="A285" s="313" t="s">
        <v>540</v>
      </c>
      <c r="B285" s="37" t="s">
        <v>257</v>
      </c>
      <c r="C285" s="54" t="s">
        <v>24</v>
      </c>
      <c r="D285" s="34">
        <v>22</v>
      </c>
      <c r="E285" s="34">
        <v>12</v>
      </c>
      <c r="F285" s="49">
        <v>7</v>
      </c>
      <c r="G285" s="366" t="s">
        <v>1798</v>
      </c>
    </row>
    <row r="286" spans="1:7" ht="116.25" customHeight="1">
      <c r="A286" s="313" t="s">
        <v>1421</v>
      </c>
      <c r="B286" s="37" t="s">
        <v>1425</v>
      </c>
      <c r="C286" s="54" t="s">
        <v>24</v>
      </c>
      <c r="D286" s="34">
        <v>0</v>
      </c>
      <c r="E286" s="34">
        <v>2</v>
      </c>
      <c r="F286" s="49">
        <v>2</v>
      </c>
      <c r="G286" s="9"/>
    </row>
    <row r="287" spans="1:7" ht="71.25" customHeight="1">
      <c r="A287" s="315" t="s">
        <v>1422</v>
      </c>
      <c r="B287" s="37" t="s">
        <v>1427</v>
      </c>
      <c r="C287" s="54" t="s">
        <v>23</v>
      </c>
      <c r="D287" s="34">
        <v>0</v>
      </c>
      <c r="E287" s="34">
        <v>22.3</v>
      </c>
      <c r="F287" s="49">
        <v>13.26</v>
      </c>
      <c r="G287" s="286" t="s">
        <v>1668</v>
      </c>
    </row>
    <row r="288" spans="1:7" ht="69.75" customHeight="1">
      <c r="A288" s="313" t="s">
        <v>1426</v>
      </c>
      <c r="B288" s="37" t="s">
        <v>1424</v>
      </c>
      <c r="C288" s="54" t="s">
        <v>1423</v>
      </c>
      <c r="D288" s="34">
        <v>0</v>
      </c>
      <c r="E288" s="34">
        <v>5.71</v>
      </c>
      <c r="F288" s="49">
        <v>5.26</v>
      </c>
      <c r="G288" s="286" t="s">
        <v>1669</v>
      </c>
    </row>
    <row r="289" spans="1:7" ht="16.5" customHeight="1">
      <c r="A289" s="476" t="s">
        <v>258</v>
      </c>
      <c r="B289" s="477"/>
      <c r="C289" s="477"/>
      <c r="D289" s="477"/>
      <c r="E289" s="477"/>
      <c r="F289" s="477"/>
      <c r="G289" s="478"/>
    </row>
    <row r="290" spans="1:7" ht="19.5" customHeight="1">
      <c r="A290" s="471" t="s">
        <v>259</v>
      </c>
      <c r="B290" s="479"/>
      <c r="C290" s="479"/>
      <c r="D290" s="479"/>
      <c r="E290" s="479"/>
      <c r="F290" s="479"/>
      <c r="G290" s="480"/>
    </row>
    <row r="291" spans="1:7" ht="42" customHeight="1">
      <c r="A291" s="363"/>
      <c r="B291" s="318" t="s">
        <v>260</v>
      </c>
      <c r="C291" s="230" t="s">
        <v>23</v>
      </c>
      <c r="D291" s="49">
        <v>39.8</v>
      </c>
      <c r="E291" s="49">
        <v>40.5</v>
      </c>
      <c r="F291" s="49">
        <v>45</v>
      </c>
      <c r="G291" s="33" t="s">
        <v>1863</v>
      </c>
    </row>
    <row r="292" spans="1:7" ht="42" customHeight="1">
      <c r="A292" s="363"/>
      <c r="B292" s="43" t="s">
        <v>261</v>
      </c>
      <c r="C292" s="362" t="s">
        <v>24</v>
      </c>
      <c r="D292" s="49">
        <v>47</v>
      </c>
      <c r="E292" s="49">
        <v>48</v>
      </c>
      <c r="F292" s="49">
        <v>54</v>
      </c>
      <c r="G292" s="33" t="s">
        <v>1864</v>
      </c>
    </row>
    <row r="293" spans="1:7" ht="16.5" customHeight="1">
      <c r="A293" s="471" t="s">
        <v>262</v>
      </c>
      <c r="B293" s="481"/>
      <c r="C293" s="481"/>
      <c r="D293" s="481"/>
      <c r="E293" s="481"/>
      <c r="F293" s="481"/>
      <c r="G293" s="483"/>
    </row>
    <row r="294" spans="1:7" ht="19.5" customHeight="1">
      <c r="A294" s="471" t="s">
        <v>263</v>
      </c>
      <c r="B294" s="481"/>
      <c r="C294" s="481"/>
      <c r="D294" s="482"/>
      <c r="E294" s="482"/>
      <c r="F294" s="481"/>
      <c r="G294" s="483"/>
    </row>
    <row r="295" spans="1:7" ht="28.5" customHeight="1">
      <c r="A295" s="54" t="s">
        <v>659</v>
      </c>
      <c r="B295" s="43" t="s">
        <v>264</v>
      </c>
      <c r="C295" s="54" t="s">
        <v>265</v>
      </c>
      <c r="D295" s="244">
        <v>12711.67</v>
      </c>
      <c r="E295" s="244">
        <v>10100</v>
      </c>
      <c r="F295" s="371">
        <v>13235.05</v>
      </c>
      <c r="G295" s="53" t="s">
        <v>1865</v>
      </c>
    </row>
    <row r="296" spans="1:7" ht="32.25" customHeight="1">
      <c r="A296" s="315" t="s">
        <v>661</v>
      </c>
      <c r="B296" s="316" t="s">
        <v>266</v>
      </c>
      <c r="C296" s="54" t="s">
        <v>23</v>
      </c>
      <c r="D296" s="68">
        <v>67.86</v>
      </c>
      <c r="E296" s="68">
        <v>67.5</v>
      </c>
      <c r="F296" s="49">
        <v>72</v>
      </c>
      <c r="G296" s="53" t="s">
        <v>1866</v>
      </c>
    </row>
    <row r="297" spans="1:7" ht="17.25" customHeight="1">
      <c r="A297" s="471" t="s">
        <v>267</v>
      </c>
      <c r="B297" s="481"/>
      <c r="C297" s="481"/>
      <c r="D297" s="482"/>
      <c r="E297" s="482"/>
      <c r="F297" s="481"/>
      <c r="G297" s="483"/>
    </row>
    <row r="298" spans="1:7" ht="53.25" customHeight="1">
      <c r="A298" s="296" t="s">
        <v>663</v>
      </c>
      <c r="B298" s="37" t="s">
        <v>268</v>
      </c>
      <c r="C298" s="44" t="s">
        <v>23</v>
      </c>
      <c r="D298" s="244">
        <v>46.53</v>
      </c>
      <c r="E298" s="244">
        <v>39.9</v>
      </c>
      <c r="F298" s="44">
        <v>49.3</v>
      </c>
      <c r="G298" s="239" t="s">
        <v>1867</v>
      </c>
    </row>
    <row r="299" spans="1:7" ht="18" customHeight="1">
      <c r="A299" s="522" t="s">
        <v>547</v>
      </c>
      <c r="B299" s="523"/>
      <c r="C299" s="523"/>
      <c r="D299" s="523"/>
      <c r="E299" s="523"/>
      <c r="F299" s="523"/>
      <c r="G299" s="524"/>
    </row>
    <row r="300" spans="1:7" ht="17.25" customHeight="1">
      <c r="A300" s="474" t="s">
        <v>435</v>
      </c>
      <c r="B300" s="475"/>
      <c r="C300" s="475"/>
      <c r="D300" s="475"/>
      <c r="E300" s="475"/>
      <c r="F300" s="475"/>
      <c r="G300" s="475"/>
    </row>
    <row r="301" spans="1:7" ht="36.75" customHeight="1">
      <c r="A301" s="33"/>
      <c r="B301" s="37" t="s">
        <v>436</v>
      </c>
      <c r="C301" s="320" t="s">
        <v>24</v>
      </c>
      <c r="D301" s="49">
        <v>20</v>
      </c>
      <c r="E301" s="49">
        <v>16</v>
      </c>
      <c r="F301" s="49">
        <v>12</v>
      </c>
      <c r="G301" s="53" t="s">
        <v>1850</v>
      </c>
    </row>
    <row r="302" spans="1:7" ht="16.5" customHeight="1">
      <c r="A302" s="503" t="s">
        <v>437</v>
      </c>
      <c r="B302" s="504"/>
      <c r="C302" s="504"/>
      <c r="D302" s="504"/>
      <c r="E302" s="504"/>
      <c r="F302" s="504"/>
      <c r="G302" s="505"/>
    </row>
    <row r="303" spans="1:7" ht="16.5" customHeight="1">
      <c r="A303" s="468" t="s">
        <v>438</v>
      </c>
      <c r="B303" s="571"/>
      <c r="C303" s="571"/>
      <c r="D303" s="571"/>
      <c r="E303" s="571"/>
      <c r="F303" s="571"/>
      <c r="G303" s="572"/>
    </row>
    <row r="304" spans="1:7" ht="30.75" customHeight="1">
      <c r="A304" s="223" t="s">
        <v>329</v>
      </c>
      <c r="B304" s="37" t="s">
        <v>440</v>
      </c>
      <c r="C304" s="320" t="s">
        <v>24</v>
      </c>
      <c r="D304" s="49">
        <v>45</v>
      </c>
      <c r="E304" s="49">
        <v>46</v>
      </c>
      <c r="F304" s="49">
        <v>46</v>
      </c>
      <c r="G304" s="9"/>
    </row>
    <row r="305" spans="1:7" ht="17.25" customHeight="1">
      <c r="A305" s="471" t="s">
        <v>441</v>
      </c>
      <c r="B305" s="495"/>
      <c r="C305" s="495"/>
      <c r="D305" s="495"/>
      <c r="E305" s="495"/>
      <c r="F305" s="495"/>
      <c r="G305" s="496"/>
    </row>
    <row r="306" spans="1:7" ht="32.25" customHeight="1">
      <c r="A306" s="223" t="s">
        <v>330</v>
      </c>
      <c r="B306" s="37" t="s">
        <v>186</v>
      </c>
      <c r="C306" s="320" t="s">
        <v>185</v>
      </c>
      <c r="D306" s="49">
        <v>117</v>
      </c>
      <c r="E306" s="49">
        <v>122</v>
      </c>
      <c r="F306" s="49">
        <v>122</v>
      </c>
      <c r="G306" s="9"/>
    </row>
    <row r="307" spans="1:7" ht="16.5" customHeight="1">
      <c r="A307" s="468" t="s">
        <v>442</v>
      </c>
      <c r="B307" s="571"/>
      <c r="C307" s="571"/>
      <c r="D307" s="571"/>
      <c r="E307" s="571"/>
      <c r="F307" s="571"/>
      <c r="G307" s="572"/>
    </row>
    <row r="308" spans="1:7" ht="18.75" customHeight="1">
      <c r="A308" s="223" t="s">
        <v>333</v>
      </c>
      <c r="B308" s="43" t="s">
        <v>443</v>
      </c>
      <c r="C308" s="320" t="s">
        <v>183</v>
      </c>
      <c r="D308" s="49">
        <v>277</v>
      </c>
      <c r="E308" s="49">
        <v>174</v>
      </c>
      <c r="F308" s="49">
        <v>174</v>
      </c>
      <c r="G308" s="69"/>
    </row>
    <row r="309" spans="1:7" ht="24" customHeight="1">
      <c r="A309" s="32" t="s">
        <v>337</v>
      </c>
      <c r="B309" s="37" t="s">
        <v>444</v>
      </c>
      <c r="C309" s="320" t="s">
        <v>183</v>
      </c>
      <c r="D309" s="49">
        <v>2</v>
      </c>
      <c r="E309" s="49">
        <v>3</v>
      </c>
      <c r="F309" s="49">
        <v>6</v>
      </c>
      <c r="G309" s="53" t="s">
        <v>1851</v>
      </c>
    </row>
    <row r="310" spans="1:7" ht="31.5" customHeight="1">
      <c r="A310" s="324" t="s">
        <v>811</v>
      </c>
      <c r="B310" s="43" t="s">
        <v>445</v>
      </c>
      <c r="C310" s="320" t="s">
        <v>187</v>
      </c>
      <c r="D310" s="49">
        <v>155.27</v>
      </c>
      <c r="E310" s="49">
        <v>137.6</v>
      </c>
      <c r="F310" s="49">
        <v>137.6</v>
      </c>
      <c r="G310" s="9"/>
    </row>
    <row r="311" spans="1:7" ht="18.75" customHeight="1">
      <c r="A311" s="468" t="s">
        <v>446</v>
      </c>
      <c r="B311" s="469"/>
      <c r="C311" s="469"/>
      <c r="D311" s="469"/>
      <c r="E311" s="469"/>
      <c r="F311" s="469"/>
      <c r="G311" s="470"/>
    </row>
    <row r="312" spans="1:7" ht="45.75" customHeight="1">
      <c r="A312" s="324" t="s">
        <v>812</v>
      </c>
      <c r="B312" s="37" t="s">
        <v>447</v>
      </c>
      <c r="C312" s="320" t="s">
        <v>23</v>
      </c>
      <c r="D312" s="49">
        <v>0</v>
      </c>
      <c r="E312" s="49">
        <v>0</v>
      </c>
      <c r="F312" s="49">
        <v>0</v>
      </c>
      <c r="G312" s="19"/>
    </row>
    <row r="313" spans="1:7" ht="20.25" customHeight="1">
      <c r="A313" s="474" t="s">
        <v>448</v>
      </c>
      <c r="B313" s="475"/>
      <c r="C313" s="475"/>
      <c r="D313" s="475"/>
      <c r="E313" s="475"/>
      <c r="F313" s="475"/>
      <c r="G313" s="475"/>
    </row>
    <row r="314" spans="1:7" ht="58.5" customHeight="1">
      <c r="A314" s="17"/>
      <c r="B314" s="37" t="s">
        <v>449</v>
      </c>
      <c r="C314" s="320" t="s">
        <v>23</v>
      </c>
      <c r="D314" s="49">
        <v>80.61</v>
      </c>
      <c r="E314" s="49">
        <v>79.13</v>
      </c>
      <c r="F314" s="49">
        <v>78.58</v>
      </c>
      <c r="G314" s="370" t="s">
        <v>1852</v>
      </c>
    </row>
    <row r="315" spans="1:7" ht="54.75" customHeight="1">
      <c r="A315" s="17"/>
      <c r="B315" s="37" t="s">
        <v>450</v>
      </c>
      <c r="C315" s="320" t="s">
        <v>23</v>
      </c>
      <c r="D315" s="49">
        <v>3.42</v>
      </c>
      <c r="E315" s="49">
        <v>3.42</v>
      </c>
      <c r="F315" s="49">
        <v>3.42</v>
      </c>
      <c r="G315" s="19"/>
    </row>
    <row r="316" spans="1:7" ht="17.25" customHeight="1">
      <c r="A316" s="468" t="s">
        <v>451</v>
      </c>
      <c r="B316" s="469"/>
      <c r="C316" s="469"/>
      <c r="D316" s="469"/>
      <c r="E316" s="469"/>
      <c r="F316" s="469"/>
      <c r="G316" s="470"/>
    </row>
    <row r="317" spans="1:7" ht="35.25" customHeight="1">
      <c r="A317" s="500" t="s">
        <v>452</v>
      </c>
      <c r="B317" s="501"/>
      <c r="C317" s="501"/>
      <c r="D317" s="501"/>
      <c r="E317" s="501"/>
      <c r="F317" s="501"/>
      <c r="G317" s="502"/>
    </row>
    <row r="318" spans="1:7" ht="53.25" customHeight="1">
      <c r="A318" s="32" t="s">
        <v>343</v>
      </c>
      <c r="B318" s="37" t="s">
        <v>453</v>
      </c>
      <c r="C318" s="320" t="s">
        <v>187</v>
      </c>
      <c r="D318" s="49">
        <v>11.8</v>
      </c>
      <c r="E318" s="49">
        <v>11.99</v>
      </c>
      <c r="F318" s="49">
        <v>12.85</v>
      </c>
      <c r="G318" s="33" t="s">
        <v>1853</v>
      </c>
    </row>
    <row r="319" spans="1:7" ht="30.75" customHeight="1">
      <c r="A319" s="32" t="s">
        <v>344</v>
      </c>
      <c r="B319" s="37" t="s">
        <v>454</v>
      </c>
      <c r="C319" s="320" t="s">
        <v>187</v>
      </c>
      <c r="D319" s="49">
        <v>0.66</v>
      </c>
      <c r="E319" s="49">
        <v>2.399</v>
      </c>
      <c r="F319" s="49">
        <v>2.4</v>
      </c>
      <c r="G319" s="16"/>
    </row>
    <row r="320" spans="1:7" ht="39.75" customHeight="1">
      <c r="A320" s="32" t="s">
        <v>813</v>
      </c>
      <c r="B320" s="37" t="s">
        <v>455</v>
      </c>
      <c r="C320" s="32" t="s">
        <v>456</v>
      </c>
      <c r="D320" s="292">
        <v>14</v>
      </c>
      <c r="E320" s="49">
        <v>12</v>
      </c>
      <c r="F320" s="49">
        <v>12</v>
      </c>
      <c r="G320" s="15"/>
    </row>
    <row r="321" spans="1:7" ht="18.75" customHeight="1">
      <c r="A321" s="476" t="s">
        <v>306</v>
      </c>
      <c r="B321" s="507"/>
      <c r="C321" s="507"/>
      <c r="D321" s="507"/>
      <c r="E321" s="507"/>
      <c r="F321" s="507"/>
      <c r="G321" s="508"/>
    </row>
    <row r="322" spans="1:7" ht="17.25" customHeight="1">
      <c r="A322" s="509" t="s">
        <v>307</v>
      </c>
      <c r="B322" s="510"/>
      <c r="C322" s="510"/>
      <c r="D322" s="510"/>
      <c r="E322" s="510"/>
      <c r="F322" s="510"/>
      <c r="G322" s="510"/>
    </row>
    <row r="323" spans="1:7" ht="42" customHeight="1">
      <c r="A323" s="197"/>
      <c r="B323" s="37" t="s">
        <v>308</v>
      </c>
      <c r="C323" s="44" t="s">
        <v>309</v>
      </c>
      <c r="D323" s="244">
        <v>10.5</v>
      </c>
      <c r="E323" s="244">
        <v>10.9</v>
      </c>
      <c r="F323" s="244">
        <v>10.92</v>
      </c>
      <c r="G323" s="239" t="s">
        <v>1805</v>
      </c>
    </row>
    <row r="324" spans="1:7" ht="15.75" customHeight="1">
      <c r="A324" s="462" t="s">
        <v>310</v>
      </c>
      <c r="B324" s="463"/>
      <c r="C324" s="463"/>
      <c r="D324" s="463"/>
      <c r="E324" s="463"/>
      <c r="F324" s="463"/>
      <c r="G324" s="464"/>
    </row>
    <row r="325" spans="1:7" ht="17.25" customHeight="1">
      <c r="A325" s="465" t="s">
        <v>770</v>
      </c>
      <c r="B325" s="466"/>
      <c r="C325" s="466"/>
      <c r="D325" s="466"/>
      <c r="E325" s="466"/>
      <c r="F325" s="466"/>
      <c r="G325" s="467"/>
    </row>
    <row r="326" spans="1:7" ht="66.75" customHeight="1">
      <c r="A326" s="52" t="s">
        <v>368</v>
      </c>
      <c r="B326" s="325" t="s">
        <v>52</v>
      </c>
      <c r="C326" s="54" t="s">
        <v>23</v>
      </c>
      <c r="D326" s="34">
        <v>34.13</v>
      </c>
      <c r="E326" s="34">
        <v>20</v>
      </c>
      <c r="F326" s="34">
        <v>19.5</v>
      </c>
      <c r="G326" s="299" t="s">
        <v>1806</v>
      </c>
    </row>
    <row r="327" spans="1:7" ht="28.5" customHeight="1">
      <c r="A327" s="326" t="s">
        <v>369</v>
      </c>
      <c r="B327" s="43" t="s">
        <v>1471</v>
      </c>
      <c r="C327" s="327" t="s">
        <v>82</v>
      </c>
      <c r="D327" s="328">
        <v>27125</v>
      </c>
      <c r="E327" s="328">
        <v>27681</v>
      </c>
      <c r="F327" s="260">
        <v>29214</v>
      </c>
      <c r="G327" s="299" t="s">
        <v>1807</v>
      </c>
    </row>
    <row r="328" spans="1:7" ht="65.25" customHeight="1">
      <c r="A328" s="326" t="s">
        <v>370</v>
      </c>
      <c r="B328" s="288" t="s">
        <v>311</v>
      </c>
      <c r="C328" s="327" t="s">
        <v>23</v>
      </c>
      <c r="D328" s="328">
        <v>100</v>
      </c>
      <c r="E328" s="328">
        <v>100</v>
      </c>
      <c r="F328" s="34">
        <v>90</v>
      </c>
      <c r="G328" s="53" t="s">
        <v>1808</v>
      </c>
    </row>
    <row r="329" spans="1:7" ht="32.25" customHeight="1">
      <c r="A329" s="52" t="s">
        <v>371</v>
      </c>
      <c r="B329" s="329" t="s">
        <v>312</v>
      </c>
      <c r="C329" s="54" t="s">
        <v>24</v>
      </c>
      <c r="D329" s="217">
        <v>18</v>
      </c>
      <c r="E329" s="54">
        <v>19</v>
      </c>
      <c r="F329" s="367">
        <v>19</v>
      </c>
      <c r="G329" s="53"/>
    </row>
    <row r="330" spans="1:7" ht="16.5" customHeight="1">
      <c r="A330" s="468" t="s">
        <v>313</v>
      </c>
      <c r="B330" s="469"/>
      <c r="C330" s="469"/>
      <c r="D330" s="469"/>
      <c r="E330" s="469"/>
      <c r="F330" s="469"/>
      <c r="G330" s="470"/>
    </row>
    <row r="331" spans="1:7" ht="39" customHeight="1">
      <c r="A331" s="320" t="s">
        <v>1444</v>
      </c>
      <c r="B331" s="39" t="s">
        <v>314</v>
      </c>
      <c r="C331" s="320" t="s">
        <v>23</v>
      </c>
      <c r="D331" s="49">
        <v>93</v>
      </c>
      <c r="E331" s="49">
        <v>95</v>
      </c>
      <c r="F331" s="49">
        <v>95</v>
      </c>
      <c r="G331" s="66"/>
    </row>
    <row r="332" spans="1:7" ht="66.75" customHeight="1">
      <c r="A332" s="320" t="s">
        <v>1445</v>
      </c>
      <c r="B332" s="39" t="s">
        <v>315</v>
      </c>
      <c r="C332" s="320" t="s">
        <v>23</v>
      </c>
      <c r="D332" s="49">
        <v>30</v>
      </c>
      <c r="E332" s="49">
        <v>35</v>
      </c>
      <c r="F332" s="49">
        <v>35</v>
      </c>
      <c r="G332" s="66"/>
    </row>
    <row r="333" spans="1:7" ht="15" customHeight="1">
      <c r="A333" s="468" t="s">
        <v>316</v>
      </c>
      <c r="B333" s="469"/>
      <c r="C333" s="469"/>
      <c r="D333" s="469"/>
      <c r="E333" s="469"/>
      <c r="F333" s="469"/>
      <c r="G333" s="470"/>
    </row>
    <row r="334" spans="1:7" ht="19.5" customHeight="1">
      <c r="A334" s="52" t="s">
        <v>1446</v>
      </c>
      <c r="B334" s="368" t="s">
        <v>317</v>
      </c>
      <c r="C334" s="54"/>
      <c r="D334" s="330"/>
      <c r="E334" s="321"/>
      <c r="F334" s="64"/>
      <c r="G334" s="62"/>
    </row>
    <row r="335" spans="1:7" ht="44.25" customHeight="1">
      <c r="A335" s="52" t="s">
        <v>1447</v>
      </c>
      <c r="B335" s="361" t="s">
        <v>53</v>
      </c>
      <c r="C335" s="331" t="s">
        <v>55</v>
      </c>
      <c r="D335" s="244">
        <v>685.7</v>
      </c>
      <c r="E335" s="244">
        <v>0</v>
      </c>
      <c r="F335" s="260">
        <v>685.7</v>
      </c>
      <c r="G335" s="299" t="s">
        <v>1915</v>
      </c>
    </row>
    <row r="336" spans="1:7" ht="45" customHeight="1">
      <c r="A336" s="52" t="s">
        <v>1448</v>
      </c>
      <c r="B336" s="361" t="s">
        <v>54</v>
      </c>
      <c r="C336" s="331" t="s">
        <v>55</v>
      </c>
      <c r="D336" s="244">
        <v>22.4</v>
      </c>
      <c r="E336" s="244">
        <v>0</v>
      </c>
      <c r="F336" s="260">
        <v>31.38</v>
      </c>
      <c r="G336" s="299" t="s">
        <v>1821</v>
      </c>
    </row>
    <row r="337" spans="1:7" ht="39" customHeight="1">
      <c r="A337" s="52" t="s">
        <v>1449</v>
      </c>
      <c r="B337" s="361" t="s">
        <v>318</v>
      </c>
      <c r="C337" s="331" t="s">
        <v>319</v>
      </c>
      <c r="D337" s="244">
        <v>12.1</v>
      </c>
      <c r="E337" s="244">
        <v>0</v>
      </c>
      <c r="F337" s="260">
        <v>12.1</v>
      </c>
      <c r="G337" s="299" t="s">
        <v>1916</v>
      </c>
    </row>
    <row r="338" spans="1:7" ht="28.5" customHeight="1">
      <c r="A338" s="52" t="s">
        <v>1450</v>
      </c>
      <c r="B338" s="319" t="s">
        <v>1434</v>
      </c>
      <c r="C338" s="331" t="s">
        <v>55</v>
      </c>
      <c r="D338" s="244">
        <v>682.8</v>
      </c>
      <c r="E338" s="244">
        <v>611.6</v>
      </c>
      <c r="F338" s="260">
        <v>713.9</v>
      </c>
      <c r="G338" s="299" t="s">
        <v>1819</v>
      </c>
    </row>
    <row r="339" spans="1:7" ht="28.5" customHeight="1">
      <c r="A339" s="52" t="s">
        <v>1451</v>
      </c>
      <c r="B339" s="319" t="s">
        <v>1435</v>
      </c>
      <c r="C339" s="331" t="s">
        <v>23</v>
      </c>
      <c r="D339" s="244">
        <v>8.2</v>
      </c>
      <c r="E339" s="244">
        <v>7.5</v>
      </c>
      <c r="F339" s="260">
        <v>8.1</v>
      </c>
      <c r="G339" s="299" t="s">
        <v>1818</v>
      </c>
    </row>
    <row r="340" spans="1:7" ht="42.75" customHeight="1">
      <c r="A340" s="52" t="s">
        <v>1452</v>
      </c>
      <c r="B340" s="319" t="s">
        <v>320</v>
      </c>
      <c r="C340" s="331" t="s">
        <v>56</v>
      </c>
      <c r="D340" s="244">
        <v>350</v>
      </c>
      <c r="E340" s="244">
        <v>0</v>
      </c>
      <c r="F340" s="260">
        <v>350</v>
      </c>
      <c r="G340" s="299" t="s">
        <v>1822</v>
      </c>
    </row>
    <row r="341" spans="1:7" ht="37.5" customHeight="1">
      <c r="A341" s="52" t="s">
        <v>1453</v>
      </c>
      <c r="B341" s="319" t="s">
        <v>321</v>
      </c>
      <c r="C341" s="331" t="s">
        <v>56</v>
      </c>
      <c r="D341" s="49">
        <v>1050</v>
      </c>
      <c r="E341" s="49">
        <v>0</v>
      </c>
      <c r="F341" s="260">
        <v>1050</v>
      </c>
      <c r="G341" s="299" t="s">
        <v>1823</v>
      </c>
    </row>
    <row r="342" spans="1:7" ht="54" customHeight="1">
      <c r="A342" s="52" t="s">
        <v>1454</v>
      </c>
      <c r="B342" s="319" t="s">
        <v>1436</v>
      </c>
      <c r="C342" s="331" t="s">
        <v>55</v>
      </c>
      <c r="D342" s="49">
        <v>30.9</v>
      </c>
      <c r="E342" s="281">
        <v>32.3</v>
      </c>
      <c r="F342" s="260">
        <v>22.86</v>
      </c>
      <c r="G342" s="299" t="s">
        <v>1817</v>
      </c>
    </row>
    <row r="343" spans="1:7" ht="42" customHeight="1">
      <c r="A343" s="52" t="s">
        <v>1455</v>
      </c>
      <c r="B343" s="319" t="s">
        <v>1472</v>
      </c>
      <c r="C343" s="54" t="s">
        <v>55</v>
      </c>
      <c r="D343" s="49">
        <v>33.1</v>
      </c>
      <c r="E343" s="281">
        <v>21.4</v>
      </c>
      <c r="F343" s="260">
        <v>42.8</v>
      </c>
      <c r="G343" s="299" t="s">
        <v>1816</v>
      </c>
    </row>
    <row r="344" spans="1:7" ht="14.25" customHeight="1">
      <c r="A344" s="52" t="s">
        <v>1456</v>
      </c>
      <c r="B344" s="319" t="s">
        <v>1437</v>
      </c>
      <c r="C344" s="54" t="s">
        <v>319</v>
      </c>
      <c r="D344" s="332">
        <v>0.06</v>
      </c>
      <c r="E344" s="281">
        <v>0.06</v>
      </c>
      <c r="F344" s="260">
        <v>0.07</v>
      </c>
      <c r="G344" s="299" t="s">
        <v>1814</v>
      </c>
    </row>
    <row r="345" spans="1:7" ht="27.75" customHeight="1">
      <c r="A345" s="52" t="s">
        <v>1457</v>
      </c>
      <c r="B345" s="319" t="s">
        <v>1438</v>
      </c>
      <c r="C345" s="54" t="s">
        <v>1439</v>
      </c>
      <c r="D345" s="333">
        <v>5</v>
      </c>
      <c r="E345" s="68">
        <v>5.3</v>
      </c>
      <c r="F345" s="34">
        <v>5.4</v>
      </c>
      <c r="G345" s="299" t="s">
        <v>1814</v>
      </c>
    </row>
    <row r="346" spans="1:7" ht="55.5" customHeight="1">
      <c r="A346" s="52" t="s">
        <v>1458</v>
      </c>
      <c r="B346" s="319" t="s">
        <v>1440</v>
      </c>
      <c r="C346" s="54" t="s">
        <v>57</v>
      </c>
      <c r="D346" s="272">
        <v>2.2</v>
      </c>
      <c r="E346" s="34">
        <v>3.8</v>
      </c>
      <c r="F346" s="34">
        <v>2.3</v>
      </c>
      <c r="G346" s="299" t="s">
        <v>1815</v>
      </c>
    </row>
    <row r="347" spans="1:7" ht="30.75" customHeight="1">
      <c r="A347" s="52" t="s">
        <v>1459</v>
      </c>
      <c r="B347" s="319" t="s">
        <v>1441</v>
      </c>
      <c r="C347" s="54" t="s">
        <v>55</v>
      </c>
      <c r="D347" s="272">
        <v>9.86</v>
      </c>
      <c r="E347" s="34">
        <v>10.5</v>
      </c>
      <c r="F347" s="34">
        <v>10.6</v>
      </c>
      <c r="G347" s="299" t="s">
        <v>1814</v>
      </c>
    </row>
    <row r="348" spans="1:7" ht="17.25" customHeight="1">
      <c r="A348" s="52" t="s">
        <v>1460</v>
      </c>
      <c r="B348" s="319" t="s">
        <v>322</v>
      </c>
      <c r="C348" s="54" t="s">
        <v>55</v>
      </c>
      <c r="D348" s="272">
        <v>61.9</v>
      </c>
      <c r="E348" s="34">
        <v>50</v>
      </c>
      <c r="F348" s="34">
        <v>64.5</v>
      </c>
      <c r="G348" s="299" t="s">
        <v>1813</v>
      </c>
    </row>
    <row r="349" spans="1:7" ht="51.75" customHeight="1">
      <c r="A349" s="52" t="s">
        <v>1461</v>
      </c>
      <c r="B349" s="37" t="s">
        <v>1442</v>
      </c>
      <c r="C349" s="54" t="s">
        <v>57</v>
      </c>
      <c r="D349" s="260">
        <v>11.7</v>
      </c>
      <c r="E349" s="34">
        <v>15</v>
      </c>
      <c r="F349" s="34">
        <v>12.3</v>
      </c>
      <c r="G349" s="299" t="s">
        <v>1812</v>
      </c>
    </row>
    <row r="350" spans="1:7" ht="39" customHeight="1">
      <c r="A350" s="54" t="s">
        <v>1462</v>
      </c>
      <c r="B350" s="37" t="s">
        <v>1443</v>
      </c>
      <c r="C350" s="54" t="s">
        <v>55</v>
      </c>
      <c r="D350" s="34">
        <v>0.06</v>
      </c>
      <c r="E350" s="34">
        <v>0.068</v>
      </c>
      <c r="F350" s="54">
        <v>0.07</v>
      </c>
      <c r="G350" s="21"/>
    </row>
    <row r="351" spans="1:7" ht="66" customHeight="1">
      <c r="A351" s="54" t="s">
        <v>1463</v>
      </c>
      <c r="B351" s="37" t="s">
        <v>1466</v>
      </c>
      <c r="C351" s="54" t="s">
        <v>57</v>
      </c>
      <c r="D351" s="34">
        <v>7.8</v>
      </c>
      <c r="E351" s="34">
        <v>6.7</v>
      </c>
      <c r="F351" s="34">
        <v>7.8</v>
      </c>
      <c r="G351" s="53" t="s">
        <v>1811</v>
      </c>
    </row>
    <row r="352" spans="1:7" ht="54.75" customHeight="1">
      <c r="A352" s="54" t="s">
        <v>1464</v>
      </c>
      <c r="B352" s="37" t="s">
        <v>1467</v>
      </c>
      <c r="C352" s="54" t="s">
        <v>23</v>
      </c>
      <c r="D352" s="34">
        <v>10</v>
      </c>
      <c r="E352" s="34">
        <v>10</v>
      </c>
      <c r="F352" s="34">
        <v>10</v>
      </c>
      <c r="G352" s="9"/>
    </row>
    <row r="353" spans="1:7" ht="66.75" customHeight="1">
      <c r="A353" s="54" t="s">
        <v>1465</v>
      </c>
      <c r="B353" s="37" t="s">
        <v>1468</v>
      </c>
      <c r="C353" s="54" t="s">
        <v>23</v>
      </c>
      <c r="D353" s="34">
        <v>10</v>
      </c>
      <c r="E353" s="34">
        <v>10</v>
      </c>
      <c r="F353" s="34">
        <v>0</v>
      </c>
      <c r="G353" s="53" t="s">
        <v>1810</v>
      </c>
    </row>
    <row r="354" spans="1:7" ht="43.5" customHeight="1">
      <c r="A354" s="54" t="s">
        <v>1473</v>
      </c>
      <c r="B354" s="37" t="s">
        <v>1469</v>
      </c>
      <c r="C354" s="54" t="s">
        <v>1470</v>
      </c>
      <c r="D354" s="34">
        <v>420</v>
      </c>
      <c r="E354" s="34">
        <v>888</v>
      </c>
      <c r="F354" s="34">
        <v>140</v>
      </c>
      <c r="G354" s="53" t="s">
        <v>1809</v>
      </c>
    </row>
    <row r="355" spans="1:7" ht="19.5" customHeight="1">
      <c r="A355" s="476" t="s">
        <v>269</v>
      </c>
      <c r="B355" s="477"/>
      <c r="C355" s="477"/>
      <c r="D355" s="477"/>
      <c r="E355" s="477"/>
      <c r="F355" s="477"/>
      <c r="G355" s="478"/>
    </row>
    <row r="356" spans="1:7" ht="16.5" customHeight="1">
      <c r="A356" s="471" t="s">
        <v>270</v>
      </c>
      <c r="B356" s="472"/>
      <c r="C356" s="472"/>
      <c r="D356" s="472"/>
      <c r="E356" s="472"/>
      <c r="F356" s="472"/>
      <c r="G356" s="473"/>
    </row>
    <row r="357" spans="1:7" ht="32.25" customHeight="1">
      <c r="A357" s="71"/>
      <c r="B357" s="41" t="s">
        <v>1160</v>
      </c>
      <c r="C357" s="44" t="s">
        <v>24</v>
      </c>
      <c r="D357" s="244">
        <v>1</v>
      </c>
      <c r="E357" s="244">
        <v>2</v>
      </c>
      <c r="F357" s="244">
        <v>2</v>
      </c>
      <c r="G357" s="10"/>
    </row>
    <row r="358" spans="1:7" ht="16.5" customHeight="1">
      <c r="A358" s="468" t="s">
        <v>271</v>
      </c>
      <c r="B358" s="469"/>
      <c r="C358" s="469"/>
      <c r="D358" s="469"/>
      <c r="E358" s="469"/>
      <c r="F358" s="469"/>
      <c r="G358" s="470"/>
    </row>
    <row r="359" spans="1:7" ht="16.5" customHeight="1">
      <c r="A359" s="468" t="s">
        <v>272</v>
      </c>
      <c r="B359" s="469"/>
      <c r="C359" s="469"/>
      <c r="D359" s="469"/>
      <c r="E359" s="469"/>
      <c r="F359" s="469"/>
      <c r="G359" s="470"/>
    </row>
    <row r="360" spans="1:7" ht="32.25" customHeight="1">
      <c r="A360" s="204" t="s">
        <v>380</v>
      </c>
      <c r="B360" s="41" t="s">
        <v>273</v>
      </c>
      <c r="C360" s="44" t="s">
        <v>24</v>
      </c>
      <c r="D360" s="244">
        <v>1</v>
      </c>
      <c r="E360" s="244">
        <v>0</v>
      </c>
      <c r="F360" s="244">
        <v>0</v>
      </c>
      <c r="G360" s="10"/>
    </row>
    <row r="361" spans="1:7" ht="16.5" customHeight="1">
      <c r="A361" s="204" t="s">
        <v>381</v>
      </c>
      <c r="B361" s="41" t="s">
        <v>274</v>
      </c>
      <c r="C361" s="44" t="s">
        <v>24</v>
      </c>
      <c r="D361" s="244">
        <v>0</v>
      </c>
      <c r="E361" s="244">
        <v>1</v>
      </c>
      <c r="F361" s="244">
        <v>1</v>
      </c>
      <c r="G361" s="10"/>
    </row>
    <row r="362" spans="1:7" ht="32.25" customHeight="1">
      <c r="A362" s="204" t="s">
        <v>382</v>
      </c>
      <c r="B362" s="41" t="s">
        <v>275</v>
      </c>
      <c r="C362" s="44" t="s">
        <v>24</v>
      </c>
      <c r="D362" s="244">
        <v>0</v>
      </c>
      <c r="E362" s="244">
        <v>1</v>
      </c>
      <c r="F362" s="244">
        <v>1</v>
      </c>
      <c r="G362" s="10"/>
    </row>
    <row r="363" spans="1:7" ht="18.75" customHeight="1">
      <c r="A363" s="204" t="s">
        <v>383</v>
      </c>
      <c r="B363" s="41" t="s">
        <v>277</v>
      </c>
      <c r="C363" s="44" t="s">
        <v>23</v>
      </c>
      <c r="D363" s="244">
        <v>0</v>
      </c>
      <c r="E363" s="244">
        <v>0</v>
      </c>
      <c r="F363" s="244">
        <v>0</v>
      </c>
      <c r="G363" s="10"/>
    </row>
    <row r="364" spans="1:7" ht="32.25" customHeight="1">
      <c r="A364" s="204" t="s">
        <v>384</v>
      </c>
      <c r="B364" s="41" t="s">
        <v>279</v>
      </c>
      <c r="C364" s="44" t="s">
        <v>24</v>
      </c>
      <c r="D364" s="244">
        <v>0</v>
      </c>
      <c r="E364" s="244">
        <v>0</v>
      </c>
      <c r="F364" s="244">
        <v>0</v>
      </c>
      <c r="G364" s="10"/>
    </row>
    <row r="365" spans="1:7" ht="28.5" customHeight="1">
      <c r="A365" s="468" t="s">
        <v>283</v>
      </c>
      <c r="B365" s="469"/>
      <c r="C365" s="469"/>
      <c r="D365" s="469"/>
      <c r="E365" s="469"/>
      <c r="F365" s="469"/>
      <c r="G365" s="470"/>
    </row>
    <row r="366" spans="1:7" ht="32.25" customHeight="1">
      <c r="A366" s="204" t="s">
        <v>1131</v>
      </c>
      <c r="B366" s="41" t="s">
        <v>280</v>
      </c>
      <c r="C366" s="44" t="s">
        <v>24</v>
      </c>
      <c r="D366" s="244">
        <v>0</v>
      </c>
      <c r="E366" s="244">
        <v>0</v>
      </c>
      <c r="F366" s="244">
        <v>0</v>
      </c>
      <c r="G366" s="369"/>
    </row>
    <row r="367" spans="1:7" ht="45" customHeight="1">
      <c r="A367" s="204" t="s">
        <v>1134</v>
      </c>
      <c r="B367" s="41" t="s">
        <v>282</v>
      </c>
      <c r="C367" s="44" t="s">
        <v>23</v>
      </c>
      <c r="D367" s="244">
        <v>0</v>
      </c>
      <c r="E367" s="244">
        <v>0</v>
      </c>
      <c r="F367" s="244">
        <v>0</v>
      </c>
      <c r="G367" s="257"/>
    </row>
    <row r="368" spans="1:7" ht="18.75" customHeight="1">
      <c r="A368" s="471" t="s">
        <v>284</v>
      </c>
      <c r="B368" s="472"/>
      <c r="C368" s="472"/>
      <c r="D368" s="472"/>
      <c r="E368" s="472"/>
      <c r="F368" s="472"/>
      <c r="G368" s="473"/>
    </row>
    <row r="369" spans="1:7" ht="32.25" customHeight="1">
      <c r="A369" s="204" t="s">
        <v>1137</v>
      </c>
      <c r="B369" s="41" t="s">
        <v>285</v>
      </c>
      <c r="C369" s="44" t="s">
        <v>24</v>
      </c>
      <c r="D369" s="244">
        <v>0</v>
      </c>
      <c r="E369" s="244">
        <v>0</v>
      </c>
      <c r="F369" s="244">
        <v>0</v>
      </c>
      <c r="G369" s="257"/>
    </row>
    <row r="370" spans="1:7" ht="16.5" customHeight="1">
      <c r="A370" s="211" t="s">
        <v>1476</v>
      </c>
      <c r="B370" s="41" t="s">
        <v>286</v>
      </c>
      <c r="C370" s="44" t="s">
        <v>24</v>
      </c>
      <c r="D370" s="244">
        <v>0</v>
      </c>
      <c r="E370" s="244">
        <v>0</v>
      </c>
      <c r="F370" s="244">
        <v>0</v>
      </c>
      <c r="G370" s="257"/>
    </row>
    <row r="371" spans="1:7" ht="19.5" customHeight="1">
      <c r="A371" s="471" t="s">
        <v>815</v>
      </c>
      <c r="B371" s="472"/>
      <c r="C371" s="472"/>
      <c r="D371" s="472"/>
      <c r="E371" s="472"/>
      <c r="F371" s="472"/>
      <c r="G371" s="473"/>
    </row>
    <row r="372" spans="1:7" ht="122.25" customHeight="1">
      <c r="A372" s="204" t="s">
        <v>814</v>
      </c>
      <c r="B372" s="41" t="s">
        <v>287</v>
      </c>
      <c r="C372" s="204" t="s">
        <v>23</v>
      </c>
      <c r="D372" s="244">
        <v>100</v>
      </c>
      <c r="E372" s="244">
        <v>100</v>
      </c>
      <c r="F372" s="244">
        <v>100</v>
      </c>
      <c r="G372" s="10"/>
    </row>
    <row r="373" spans="1:7" ht="18" customHeight="1">
      <c r="A373" s="476" t="s">
        <v>304</v>
      </c>
      <c r="B373" s="477"/>
      <c r="C373" s="477"/>
      <c r="D373" s="477"/>
      <c r="E373" s="477"/>
      <c r="F373" s="477"/>
      <c r="G373" s="478"/>
    </row>
    <row r="374" spans="1:7" ht="30" customHeight="1">
      <c r="A374" s="460" t="s">
        <v>533</v>
      </c>
      <c r="B374" s="461"/>
      <c r="C374" s="461"/>
      <c r="D374" s="461"/>
      <c r="E374" s="461"/>
      <c r="F374" s="461"/>
      <c r="G374" s="461"/>
    </row>
    <row r="375" spans="1:7" ht="42" customHeight="1">
      <c r="A375" s="198"/>
      <c r="B375" s="286" t="s">
        <v>1504</v>
      </c>
      <c r="C375" s="336" t="s">
        <v>23</v>
      </c>
      <c r="D375" s="244">
        <v>23.1</v>
      </c>
      <c r="E375" s="244">
        <v>23.2</v>
      </c>
      <c r="F375" s="49">
        <v>23.2</v>
      </c>
      <c r="G375" s="199"/>
    </row>
    <row r="376" spans="1:7" ht="30" customHeight="1">
      <c r="A376" s="198"/>
      <c r="B376" s="286" t="s">
        <v>534</v>
      </c>
      <c r="C376" s="336" t="s">
        <v>24</v>
      </c>
      <c r="D376" s="336">
        <v>115</v>
      </c>
      <c r="E376" s="336">
        <v>120</v>
      </c>
      <c r="F376" s="94">
        <v>120</v>
      </c>
      <c r="G376" s="199"/>
    </row>
    <row r="377" spans="1:7" ht="30" customHeight="1">
      <c r="A377" s="198"/>
      <c r="B377" s="286" t="s">
        <v>535</v>
      </c>
      <c r="C377" s="336" t="s">
        <v>24</v>
      </c>
      <c r="D377" s="336">
        <v>25</v>
      </c>
      <c r="E377" s="336">
        <v>25</v>
      </c>
      <c r="F377" s="94">
        <v>25</v>
      </c>
      <c r="G377" s="199"/>
    </row>
    <row r="378" spans="1:7" ht="18" customHeight="1">
      <c r="A378" s="468" t="s">
        <v>536</v>
      </c>
      <c r="B378" s="469"/>
      <c r="C378" s="469"/>
      <c r="D378" s="469"/>
      <c r="E378" s="469"/>
      <c r="F378" s="469"/>
      <c r="G378" s="470"/>
    </row>
    <row r="379" spans="1:7" ht="15.75" customHeight="1">
      <c r="A379" s="468" t="s">
        <v>180</v>
      </c>
      <c r="B379" s="469"/>
      <c r="C379" s="469"/>
      <c r="D379" s="469"/>
      <c r="E379" s="469"/>
      <c r="F379" s="469"/>
      <c r="G379" s="470"/>
    </row>
    <row r="380" spans="1:7" ht="63" customHeight="1">
      <c r="A380" s="334" t="s">
        <v>388</v>
      </c>
      <c r="B380" s="37" t="s">
        <v>1505</v>
      </c>
      <c r="C380" s="44" t="s">
        <v>24</v>
      </c>
      <c r="D380" s="44">
        <v>9</v>
      </c>
      <c r="E380" s="44">
        <v>9</v>
      </c>
      <c r="F380" s="373">
        <v>9</v>
      </c>
      <c r="G380" s="8"/>
    </row>
    <row r="381" spans="1:7" ht="18.75" customHeight="1">
      <c r="A381" s="468" t="s">
        <v>538</v>
      </c>
      <c r="B381" s="469"/>
      <c r="C381" s="469"/>
      <c r="D381" s="469"/>
      <c r="E381" s="469"/>
      <c r="F381" s="469"/>
      <c r="G381" s="470"/>
    </row>
    <row r="382" spans="1:7" ht="15.75" customHeight="1">
      <c r="A382" s="468" t="s">
        <v>539</v>
      </c>
      <c r="B382" s="469"/>
      <c r="C382" s="469"/>
      <c r="D382" s="469"/>
      <c r="E382" s="469"/>
      <c r="F382" s="469"/>
      <c r="G382" s="470"/>
    </row>
    <row r="383" spans="1:7" ht="90" customHeight="1">
      <c r="A383" s="334" t="s">
        <v>394</v>
      </c>
      <c r="B383" s="37" t="s">
        <v>541</v>
      </c>
      <c r="C383" s="44" t="s">
        <v>24</v>
      </c>
      <c r="D383" s="44">
        <v>115</v>
      </c>
      <c r="E383" s="44">
        <v>120</v>
      </c>
      <c r="F383" s="373">
        <v>120</v>
      </c>
      <c r="G383" s="8"/>
    </row>
    <row r="384" spans="1:7" ht="65.25" customHeight="1">
      <c r="A384" s="334" t="s">
        <v>816</v>
      </c>
      <c r="B384" s="37" t="s">
        <v>542</v>
      </c>
      <c r="C384" s="44" t="s">
        <v>173</v>
      </c>
      <c r="D384" s="44">
        <v>160</v>
      </c>
      <c r="E384" s="44">
        <v>165</v>
      </c>
      <c r="F384" s="373">
        <v>165</v>
      </c>
      <c r="G384" s="8"/>
    </row>
    <row r="385" spans="1:7" ht="18.75" customHeight="1">
      <c r="A385" s="334" t="s">
        <v>817</v>
      </c>
      <c r="B385" s="37" t="s">
        <v>1506</v>
      </c>
      <c r="C385" s="44" t="s">
        <v>24</v>
      </c>
      <c r="D385" s="44">
        <v>155</v>
      </c>
      <c r="E385" s="44">
        <v>165</v>
      </c>
      <c r="F385" s="373">
        <v>185</v>
      </c>
      <c r="G385" s="373" t="s">
        <v>1903</v>
      </c>
    </row>
    <row r="386" spans="1:7" ht="29.25" customHeight="1">
      <c r="A386" s="334" t="s">
        <v>818</v>
      </c>
      <c r="B386" s="37" t="s">
        <v>182</v>
      </c>
      <c r="C386" s="44" t="s">
        <v>24</v>
      </c>
      <c r="D386" s="44">
        <v>280</v>
      </c>
      <c r="E386" s="44">
        <v>285</v>
      </c>
      <c r="F386" s="373">
        <v>285</v>
      </c>
      <c r="G386" s="8"/>
    </row>
    <row r="387" spans="1:7" ht="14.25" customHeight="1">
      <c r="A387" s="334" t="s">
        <v>1507</v>
      </c>
      <c r="B387" s="37" t="s">
        <v>1509</v>
      </c>
      <c r="C387" s="44" t="s">
        <v>1508</v>
      </c>
      <c r="D387" s="44">
        <v>0</v>
      </c>
      <c r="E387" s="44">
        <v>7</v>
      </c>
      <c r="F387" s="373">
        <v>7</v>
      </c>
      <c r="G387" s="8"/>
    </row>
    <row r="388" spans="1:7" ht="28.5" customHeight="1">
      <c r="A388" s="334" t="s">
        <v>1512</v>
      </c>
      <c r="B388" s="37" t="s">
        <v>1510</v>
      </c>
      <c r="C388" s="44" t="s">
        <v>1508</v>
      </c>
      <c r="D388" s="44">
        <v>0</v>
      </c>
      <c r="E388" s="44">
        <v>185</v>
      </c>
      <c r="F388" s="373">
        <v>185</v>
      </c>
      <c r="G388" s="8"/>
    </row>
    <row r="389" spans="1:7" ht="102" customHeight="1">
      <c r="A389" s="334" t="s">
        <v>1513</v>
      </c>
      <c r="B389" s="37" t="s">
        <v>1511</v>
      </c>
      <c r="C389" s="44" t="s">
        <v>23</v>
      </c>
      <c r="D389" s="244">
        <v>0</v>
      </c>
      <c r="E389" s="244">
        <v>100</v>
      </c>
      <c r="F389" s="49">
        <v>100</v>
      </c>
      <c r="G389" s="8"/>
    </row>
    <row r="390" spans="1:7" ht="18" customHeight="1">
      <c r="A390" s="474" t="s">
        <v>543</v>
      </c>
      <c r="B390" s="474"/>
      <c r="C390" s="474"/>
      <c r="D390" s="474"/>
      <c r="E390" s="474"/>
      <c r="F390" s="474"/>
      <c r="G390" s="474"/>
    </row>
    <row r="391" spans="1:7" ht="16.5" customHeight="1">
      <c r="A391" s="506" t="s">
        <v>544</v>
      </c>
      <c r="B391" s="506"/>
      <c r="C391" s="506"/>
      <c r="D391" s="506"/>
      <c r="E391" s="506"/>
      <c r="F391" s="506"/>
      <c r="G391" s="506"/>
    </row>
    <row r="392" spans="1:7" ht="30.75" customHeight="1">
      <c r="A392" s="210" t="s">
        <v>395</v>
      </c>
      <c r="B392" s="37" t="s">
        <v>188</v>
      </c>
      <c r="C392" s="337" t="s">
        <v>24</v>
      </c>
      <c r="D392" s="338">
        <v>4</v>
      </c>
      <c r="E392" s="338">
        <v>4</v>
      </c>
      <c r="F392" s="374">
        <v>20</v>
      </c>
      <c r="G392" s="290" t="s">
        <v>1904</v>
      </c>
    </row>
    <row r="393" spans="1:7" ht="27.75" customHeight="1">
      <c r="A393" s="204" t="s">
        <v>396</v>
      </c>
      <c r="B393" s="43" t="s">
        <v>545</v>
      </c>
      <c r="C393" s="275" t="s">
        <v>24</v>
      </c>
      <c r="D393" s="44">
        <v>9</v>
      </c>
      <c r="E393" s="44">
        <v>10</v>
      </c>
      <c r="F393" s="375">
        <v>10</v>
      </c>
      <c r="G393" s="290"/>
    </row>
    <row r="394" spans="1:7" ht="54" customHeight="1">
      <c r="A394" s="210" t="s">
        <v>691</v>
      </c>
      <c r="B394" s="43" t="s">
        <v>546</v>
      </c>
      <c r="C394" s="275" t="s">
        <v>24</v>
      </c>
      <c r="D394" s="44">
        <v>8</v>
      </c>
      <c r="E394" s="44">
        <v>9</v>
      </c>
      <c r="F394" s="374">
        <v>10</v>
      </c>
      <c r="G394" s="53" t="s">
        <v>1638</v>
      </c>
    </row>
    <row r="395" spans="1:7" ht="16.5" customHeight="1">
      <c r="A395" s="490" t="s">
        <v>305</v>
      </c>
      <c r="B395" s="493"/>
      <c r="C395" s="493"/>
      <c r="D395" s="493"/>
      <c r="E395" s="493"/>
      <c r="F395" s="493"/>
      <c r="G395" s="494"/>
    </row>
    <row r="396" spans="1:7" ht="44.25" customHeight="1">
      <c r="A396" s="460" t="s">
        <v>1530</v>
      </c>
      <c r="B396" s="461"/>
      <c r="C396" s="461"/>
      <c r="D396" s="461"/>
      <c r="E396" s="461"/>
      <c r="F396" s="461"/>
      <c r="G396" s="461"/>
    </row>
    <row r="397" spans="1:7" ht="19.5" customHeight="1">
      <c r="A397" s="462" t="s">
        <v>697</v>
      </c>
      <c r="B397" s="463"/>
      <c r="C397" s="463"/>
      <c r="D397" s="463"/>
      <c r="E397" s="463"/>
      <c r="F397" s="463"/>
      <c r="G397" s="464"/>
    </row>
    <row r="398" spans="1:7" ht="18" customHeight="1">
      <c r="A398" s="465" t="s">
        <v>1532</v>
      </c>
      <c r="B398" s="466"/>
      <c r="C398" s="466"/>
      <c r="D398" s="466"/>
      <c r="E398" s="466"/>
      <c r="F398" s="466"/>
      <c r="G398" s="467"/>
    </row>
    <row r="399" spans="1:7" ht="19.5" customHeight="1">
      <c r="A399" s="33" t="s">
        <v>439</v>
      </c>
      <c r="B399" s="40" t="s">
        <v>772</v>
      </c>
      <c r="C399" s="44" t="s">
        <v>24</v>
      </c>
      <c r="D399" s="244">
        <v>12</v>
      </c>
      <c r="E399" s="244">
        <v>11</v>
      </c>
      <c r="F399" s="244">
        <v>11</v>
      </c>
      <c r="G399" s="9"/>
    </row>
    <row r="400" spans="1:7" ht="16.5" customHeight="1">
      <c r="A400" s="465" t="s">
        <v>1533</v>
      </c>
      <c r="B400" s="466"/>
      <c r="C400" s="466"/>
      <c r="D400" s="466"/>
      <c r="E400" s="466"/>
      <c r="F400" s="466"/>
      <c r="G400" s="467"/>
    </row>
    <row r="401" spans="1:7" ht="16.5" customHeight="1">
      <c r="A401" s="33" t="s">
        <v>819</v>
      </c>
      <c r="B401" s="40" t="s">
        <v>771</v>
      </c>
      <c r="C401" s="44" t="s">
        <v>24</v>
      </c>
      <c r="D401" s="244">
        <v>84</v>
      </c>
      <c r="E401" s="244">
        <v>4</v>
      </c>
      <c r="F401" s="49">
        <v>4</v>
      </c>
      <c r="G401" s="9"/>
    </row>
    <row r="402" spans="1:7" ht="15.75" customHeight="1">
      <c r="A402" s="465" t="s">
        <v>1534</v>
      </c>
      <c r="B402" s="466"/>
      <c r="C402" s="466"/>
      <c r="D402" s="466"/>
      <c r="E402" s="466"/>
      <c r="F402" s="466"/>
      <c r="G402" s="467"/>
    </row>
    <row r="403" spans="1:7" ht="29.25" customHeight="1">
      <c r="A403" s="273" t="s">
        <v>820</v>
      </c>
      <c r="B403" s="72" t="s">
        <v>1525</v>
      </c>
      <c r="C403" s="53" t="s">
        <v>24</v>
      </c>
      <c r="D403" s="53" t="s">
        <v>1526</v>
      </c>
      <c r="E403" s="53" t="s">
        <v>1923</v>
      </c>
      <c r="F403" s="53" t="s">
        <v>1833</v>
      </c>
      <c r="G403" s="200"/>
    </row>
    <row r="404" spans="1:7" ht="15" customHeight="1">
      <c r="A404" s="490" t="s">
        <v>1176</v>
      </c>
      <c r="B404" s="493"/>
      <c r="C404" s="493"/>
      <c r="D404" s="493"/>
      <c r="E404" s="493"/>
      <c r="F404" s="493"/>
      <c r="G404" s="494"/>
    </row>
    <row r="405" spans="1:7" ht="15.75" customHeight="1">
      <c r="A405" s="460" t="s">
        <v>1535</v>
      </c>
      <c r="B405" s="461"/>
      <c r="C405" s="461"/>
      <c r="D405" s="461"/>
      <c r="E405" s="461"/>
      <c r="F405" s="461"/>
      <c r="G405" s="461"/>
    </row>
    <row r="406" spans="1:7" ht="27.75" customHeight="1">
      <c r="A406" s="33"/>
      <c r="B406" s="40" t="s">
        <v>1541</v>
      </c>
      <c r="C406" s="44" t="s">
        <v>23</v>
      </c>
      <c r="D406" s="244">
        <v>0</v>
      </c>
      <c r="E406" s="244">
        <v>23</v>
      </c>
      <c r="F406" s="244">
        <v>23</v>
      </c>
      <c r="G406" s="9"/>
    </row>
    <row r="407" spans="1:7" ht="15.75" customHeight="1">
      <c r="A407" s="462" t="s">
        <v>1536</v>
      </c>
      <c r="B407" s="463"/>
      <c r="C407" s="463"/>
      <c r="D407" s="463"/>
      <c r="E407" s="463"/>
      <c r="F407" s="463"/>
      <c r="G407" s="464"/>
    </row>
    <row r="408" spans="1:7" ht="16.5" customHeight="1">
      <c r="A408" s="465" t="s">
        <v>1537</v>
      </c>
      <c r="B408" s="466"/>
      <c r="C408" s="466"/>
      <c r="D408" s="466"/>
      <c r="E408" s="466"/>
      <c r="F408" s="466"/>
      <c r="G408" s="467"/>
    </row>
    <row r="409" spans="1:7" ht="27" customHeight="1">
      <c r="A409" s="33" t="s">
        <v>1179</v>
      </c>
      <c r="B409" s="40" t="s">
        <v>1538</v>
      </c>
      <c r="C409" s="44" t="s">
        <v>24</v>
      </c>
      <c r="D409" s="244">
        <v>0</v>
      </c>
      <c r="E409" s="244">
        <v>3</v>
      </c>
      <c r="F409" s="244">
        <v>3</v>
      </c>
      <c r="G409" s="9"/>
    </row>
    <row r="410" spans="1:7" ht="32.25" customHeight="1">
      <c r="A410" s="33" t="s">
        <v>1182</v>
      </c>
      <c r="B410" s="40" t="s">
        <v>1544</v>
      </c>
      <c r="C410" s="44" t="s">
        <v>24</v>
      </c>
      <c r="D410" s="244">
        <v>0</v>
      </c>
      <c r="E410" s="244">
        <v>4</v>
      </c>
      <c r="F410" s="244">
        <v>4</v>
      </c>
      <c r="G410" s="9"/>
    </row>
    <row r="411" spans="1:7" ht="54.75" customHeight="1">
      <c r="A411" s="33" t="s">
        <v>1182</v>
      </c>
      <c r="B411" s="40" t="s">
        <v>1539</v>
      </c>
      <c r="C411" s="44" t="s">
        <v>23</v>
      </c>
      <c r="D411" s="244">
        <v>0</v>
      </c>
      <c r="E411" s="244">
        <v>17.1</v>
      </c>
      <c r="F411" s="244">
        <v>17.1</v>
      </c>
      <c r="G411" s="9"/>
    </row>
    <row r="412" ht="31.5" customHeight="1"/>
    <row r="413" ht="32.25" customHeight="1"/>
    <row r="414" ht="17.25" customHeight="1"/>
    <row r="415" ht="45.75" customHeight="1"/>
    <row r="416" ht="74.25" customHeight="1"/>
    <row r="417" ht="15.75" customHeight="1"/>
    <row r="418" ht="32.25" customHeight="1"/>
    <row r="419" ht="32.25" customHeight="1"/>
    <row r="420" ht="32.25" customHeight="1"/>
    <row r="421" ht="22.5" customHeight="1"/>
    <row r="422" ht="48" customHeight="1"/>
    <row r="423" ht="21" customHeight="1"/>
    <row r="424" ht="21.75" customHeight="1"/>
    <row r="425" ht="19.5" customHeight="1"/>
    <row r="426" ht="21.75" customHeight="1"/>
    <row r="427" ht="32.25" customHeight="1"/>
    <row r="428" ht="21.75" customHeight="1"/>
    <row r="429" ht="46.5" customHeight="1"/>
    <row r="430" ht="75.75" customHeight="1"/>
    <row r="431" ht="18" customHeight="1"/>
    <row r="432" ht="15.75" customHeight="1"/>
    <row r="433" ht="47.25" customHeight="1"/>
    <row r="434" ht="18" customHeight="1"/>
    <row r="435" ht="17.25" customHeight="1"/>
    <row r="436" ht="30.75" customHeight="1"/>
    <row r="437" ht="45" customHeight="1"/>
    <row r="438" ht="48" customHeight="1"/>
    <row r="439" ht="46.5" customHeight="1"/>
    <row r="440" ht="45" customHeight="1"/>
    <row r="441" ht="17.25" customHeight="1"/>
    <row r="442" ht="47.25" customHeight="1"/>
    <row r="443" ht="26.25" customHeight="1"/>
    <row r="445" ht="14.25" customHeight="1"/>
    <row r="446" ht="45" customHeight="1"/>
    <row r="447" ht="18" customHeight="1"/>
    <row r="448" ht="18" customHeight="1"/>
    <row r="449" ht="28.5" customHeight="1"/>
    <row r="450" ht="16.5" customHeight="1"/>
    <row r="451" ht="29.25" customHeight="1"/>
    <row r="452" ht="17.25" customHeight="1"/>
    <row r="453" ht="16.5" customHeight="1"/>
    <row r="454" ht="15" customHeight="1"/>
    <row r="455" ht="27.75" customHeight="1"/>
    <row r="456" ht="15" customHeight="1"/>
    <row r="457" ht="43.5" customHeight="1"/>
    <row r="458" ht="17.25" customHeight="1"/>
    <row r="459" ht="61.5" customHeight="1"/>
    <row r="460" ht="62.25" customHeight="1"/>
    <row r="461" ht="15.75" customHeight="1"/>
    <row r="462" ht="30" customHeight="1"/>
    <row r="463" ht="75.75" customHeight="1"/>
    <row r="464" ht="30" customHeight="1"/>
    <row r="465" ht="47.25" customHeight="1"/>
  </sheetData>
  <mergeCells count="150">
    <mergeCell ref="A135:G135"/>
    <mergeCell ref="A141:G141"/>
    <mergeCell ref="A142:G142"/>
    <mergeCell ref="A189:G189"/>
    <mergeCell ref="A245:G245"/>
    <mergeCell ref="A154:G154"/>
    <mergeCell ref="A214:G214"/>
    <mergeCell ref="A170:G170"/>
    <mergeCell ref="A211:G211"/>
    <mergeCell ref="A196:G196"/>
    <mergeCell ref="A146:G146"/>
    <mergeCell ref="A166:G166"/>
    <mergeCell ref="A200:G200"/>
    <mergeCell ref="A381:G381"/>
    <mergeCell ref="A275:G275"/>
    <mergeCell ref="A137:G137"/>
    <mergeCell ref="A247:G247"/>
    <mergeCell ref="A264:G264"/>
    <mergeCell ref="A255:G255"/>
    <mergeCell ref="A260:G260"/>
    <mergeCell ref="A176:G176"/>
    <mergeCell ref="A307:G307"/>
    <mergeCell ref="A219:G219"/>
    <mergeCell ref="A195:G195"/>
    <mergeCell ref="A202:G202"/>
    <mergeCell ref="A205:G205"/>
    <mergeCell ref="A250:G250"/>
    <mergeCell ref="A254:G254"/>
    <mergeCell ref="A143:G143"/>
    <mergeCell ref="A165:G165"/>
    <mergeCell ref="A300:G300"/>
    <mergeCell ref="A303:G303"/>
    <mergeCell ref="A231:G231"/>
    <mergeCell ref="A228:G228"/>
    <mergeCell ref="A233:G233"/>
    <mergeCell ref="B11:G11"/>
    <mergeCell ref="A55:G55"/>
    <mergeCell ref="A65:G65"/>
    <mergeCell ref="A70:G70"/>
    <mergeCell ref="A74:G74"/>
    <mergeCell ref="A77:G77"/>
    <mergeCell ref="A84:G84"/>
    <mergeCell ref="A85:G85"/>
    <mergeCell ref="A113:G113"/>
    <mergeCell ref="A78:G78"/>
    <mergeCell ref="A106:G106"/>
    <mergeCell ref="A107:G107"/>
    <mergeCell ref="B13:G13"/>
    <mergeCell ref="A87:G87"/>
    <mergeCell ref="A88:G88"/>
    <mergeCell ref="A90:G90"/>
    <mergeCell ref="A91:G91"/>
    <mergeCell ref="A103:G103"/>
    <mergeCell ref="D16:F16"/>
    <mergeCell ref="G16:G18"/>
    <mergeCell ref="D17:D18"/>
    <mergeCell ref="C23:C26"/>
    <mergeCell ref="C39:C42"/>
    <mergeCell ref="A86:G86"/>
    <mergeCell ref="A109:G109"/>
    <mergeCell ref="A110:G110"/>
    <mergeCell ref="C16:C18"/>
    <mergeCell ref="A125:G125"/>
    <mergeCell ref="A123:G123"/>
    <mergeCell ref="A134:G134"/>
    <mergeCell ref="E17:F17"/>
    <mergeCell ref="A16:A18"/>
    <mergeCell ref="B16:B18"/>
    <mergeCell ref="A20:G20"/>
    <mergeCell ref="A21:G21"/>
    <mergeCell ref="A30:G30"/>
    <mergeCell ref="A31:G31"/>
    <mergeCell ref="A35:G35"/>
    <mergeCell ref="A36:G36"/>
    <mergeCell ref="A129:G129"/>
    <mergeCell ref="A116:G116"/>
    <mergeCell ref="A114:G114"/>
    <mergeCell ref="A126:G126"/>
    <mergeCell ref="A382:G382"/>
    <mergeCell ref="A378:G378"/>
    <mergeCell ref="A144:G144"/>
    <mergeCell ref="A147:G147"/>
    <mergeCell ref="A163:G163"/>
    <mergeCell ref="A192:G192"/>
    <mergeCell ref="A193:G193"/>
    <mergeCell ref="A210:G210"/>
    <mergeCell ref="A207:G207"/>
    <mergeCell ref="A179:G179"/>
    <mergeCell ref="A180:G180"/>
    <mergeCell ref="A177:G177"/>
    <mergeCell ref="A160:G160"/>
    <mergeCell ref="A371:G371"/>
    <mergeCell ref="A279:G279"/>
    <mergeCell ref="A284:G284"/>
    <mergeCell ref="A316:G316"/>
    <mergeCell ref="A281:G281"/>
    <mergeCell ref="A283:G283"/>
    <mergeCell ref="A299:G299"/>
    <mergeCell ref="A249:G249"/>
    <mergeCell ref="A238:G238"/>
    <mergeCell ref="A225:G225"/>
    <mergeCell ref="A227:G227"/>
    <mergeCell ref="A404:G404"/>
    <mergeCell ref="A400:G400"/>
    <mergeCell ref="A221:G221"/>
    <mergeCell ref="A395:G395"/>
    <mergeCell ref="A293:G293"/>
    <mergeCell ref="A305:G305"/>
    <mergeCell ref="A311:G311"/>
    <mergeCell ref="A274:G274"/>
    <mergeCell ref="A317:G317"/>
    <mergeCell ref="A302:G302"/>
    <mergeCell ref="A391:G391"/>
    <mergeCell ref="A355:G355"/>
    <mergeCell ref="A356:G356"/>
    <mergeCell ref="A358:G358"/>
    <mergeCell ref="A359:G359"/>
    <mergeCell ref="A365:G365"/>
    <mergeCell ref="A368:G368"/>
    <mergeCell ref="A373:G373"/>
    <mergeCell ref="A321:G321"/>
    <mergeCell ref="A324:G324"/>
    <mergeCell ref="A333:G333"/>
    <mergeCell ref="A322:G322"/>
    <mergeCell ref="A330:G330"/>
    <mergeCell ref="A374:G374"/>
    <mergeCell ref="A405:G405"/>
    <mergeCell ref="A407:G407"/>
    <mergeCell ref="A408:G408"/>
    <mergeCell ref="A379:G379"/>
    <mergeCell ref="A325:G325"/>
    <mergeCell ref="A240:G240"/>
    <mergeCell ref="A241:G241"/>
    <mergeCell ref="A390:G390"/>
    <mergeCell ref="A313:G313"/>
    <mergeCell ref="A289:G289"/>
    <mergeCell ref="A290:G290"/>
    <mergeCell ref="A297:G297"/>
    <mergeCell ref="A269:G269"/>
    <mergeCell ref="A270:G270"/>
    <mergeCell ref="A396:G396"/>
    <mergeCell ref="A397:G397"/>
    <mergeCell ref="A398:G398"/>
    <mergeCell ref="A402:G402"/>
    <mergeCell ref="A262:G262"/>
    <mergeCell ref="A266:G266"/>
    <mergeCell ref="A267:G267"/>
    <mergeCell ref="A294:G294"/>
    <mergeCell ref="A271:G271"/>
    <mergeCell ref="A272:G272"/>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499"/>
  <sheetViews>
    <sheetView view="pageLayout" zoomScale="66" zoomScalePageLayoutView="66" workbookViewId="0" topLeftCell="A286">
      <selection activeCell="B294" sqref="B294"/>
    </sheetView>
  </sheetViews>
  <sheetFormatPr defaultColWidth="9.140625" defaultRowHeight="15"/>
  <cols>
    <col min="1" max="1" width="8.7109375" style="1" customWidth="1"/>
    <col min="2" max="2" width="56.140625" style="1" customWidth="1"/>
    <col min="3" max="3" width="13.57421875" style="1" customWidth="1"/>
    <col min="4" max="4" width="14.140625" style="1" customWidth="1"/>
    <col min="5" max="5" width="88.421875" style="1" customWidth="1"/>
    <col min="6" max="6" width="53.00390625" style="1" customWidth="1"/>
    <col min="7" max="16384" width="9.140625" style="1" customWidth="1"/>
  </cols>
  <sheetData>
    <row r="1" spans="1:6" ht="15">
      <c r="A1" s="11"/>
      <c r="B1" s="11"/>
      <c r="C1" s="11"/>
      <c r="D1" s="11"/>
      <c r="E1" s="11"/>
      <c r="F1" s="11"/>
    </row>
    <row r="2" spans="1:6" ht="15">
      <c r="A2" s="11"/>
      <c r="B2" s="11"/>
      <c r="C2" s="11"/>
      <c r="D2" s="11"/>
      <c r="E2" s="11"/>
      <c r="F2" s="28" t="s">
        <v>44</v>
      </c>
    </row>
    <row r="3" spans="1:6" ht="15">
      <c r="A3" s="11"/>
      <c r="B3" s="11"/>
      <c r="C3" s="11"/>
      <c r="D3" s="11"/>
      <c r="E3" s="11"/>
      <c r="F3" s="28" t="s">
        <v>26</v>
      </c>
    </row>
    <row r="4" spans="1:6" ht="15">
      <c r="A4" s="11"/>
      <c r="B4" s="11"/>
      <c r="C4" s="11"/>
      <c r="D4" s="11"/>
      <c r="E4" s="11"/>
      <c r="F4" s="28" t="s">
        <v>27</v>
      </c>
    </row>
    <row r="5" spans="1:6" ht="15">
      <c r="A5" s="11"/>
      <c r="B5" s="11"/>
      <c r="C5" s="11"/>
      <c r="D5" s="11"/>
      <c r="E5" s="11"/>
      <c r="F5" s="28" t="s">
        <v>28</v>
      </c>
    </row>
    <row r="6" spans="1:6" ht="15">
      <c r="A6" s="11"/>
      <c r="B6" s="11"/>
      <c r="C6" s="11"/>
      <c r="D6" s="11"/>
      <c r="E6" s="11"/>
      <c r="F6" s="28" t="s">
        <v>83</v>
      </c>
    </row>
    <row r="7" spans="1:6" ht="15">
      <c r="A7" s="11"/>
      <c r="B7" s="11"/>
      <c r="C7" s="11"/>
      <c r="D7" s="11"/>
      <c r="E7" s="11"/>
      <c r="F7" s="28" t="s">
        <v>84</v>
      </c>
    </row>
    <row r="8" spans="1:6" ht="15">
      <c r="A8" s="11"/>
      <c r="B8" s="11"/>
      <c r="C8" s="11"/>
      <c r="D8" s="11"/>
      <c r="E8" s="11"/>
      <c r="F8" s="23"/>
    </row>
    <row r="9" spans="1:6" ht="15">
      <c r="A9" s="11"/>
      <c r="B9" s="11"/>
      <c r="C9" s="11"/>
      <c r="D9" s="11"/>
      <c r="E9" s="11"/>
      <c r="F9" s="28" t="s">
        <v>19</v>
      </c>
    </row>
    <row r="10" spans="1:6" ht="15">
      <c r="A10" s="11"/>
      <c r="B10" s="11"/>
      <c r="C10" s="11"/>
      <c r="D10" s="11"/>
      <c r="E10" s="11"/>
      <c r="F10" s="11"/>
    </row>
    <row r="11" spans="1:6" ht="15">
      <c r="A11" s="398" t="s">
        <v>39</v>
      </c>
      <c r="B11" s="398"/>
      <c r="C11" s="398"/>
      <c r="D11" s="398"/>
      <c r="E11" s="398"/>
      <c r="F11" s="398"/>
    </row>
    <row r="12" spans="1:6" ht="15">
      <c r="A12" s="398" t="s">
        <v>821</v>
      </c>
      <c r="B12" s="398"/>
      <c r="C12" s="398"/>
      <c r="D12" s="398"/>
      <c r="E12" s="398"/>
      <c r="F12" s="398"/>
    </row>
    <row r="13" spans="1:6" ht="15">
      <c r="A13" s="647"/>
      <c r="B13" s="647"/>
      <c r="C13" s="647"/>
      <c r="D13" s="647"/>
      <c r="E13" s="647"/>
      <c r="F13" s="647"/>
    </row>
    <row r="14" spans="1:6" ht="15">
      <c r="A14" s="13"/>
      <c r="B14" s="13"/>
      <c r="C14" s="13"/>
      <c r="D14" s="13"/>
      <c r="E14" s="13"/>
      <c r="F14" s="13"/>
    </row>
    <row r="15" spans="1:6" ht="15">
      <c r="A15" s="14"/>
      <c r="B15" s="14"/>
      <c r="C15" s="14"/>
      <c r="D15" s="14"/>
      <c r="E15" s="14"/>
      <c r="F15" s="14"/>
    </row>
    <row r="16" spans="1:6" ht="58.5" customHeight="1">
      <c r="A16" s="26" t="s">
        <v>11</v>
      </c>
      <c r="B16" s="31" t="s">
        <v>45</v>
      </c>
      <c r="C16" s="32" t="s">
        <v>46</v>
      </c>
      <c r="D16" s="26" t="s">
        <v>47</v>
      </c>
      <c r="E16" s="31" t="s">
        <v>48</v>
      </c>
      <c r="F16" s="31" t="s">
        <v>49</v>
      </c>
    </row>
    <row r="17" spans="1:6" ht="15" customHeight="1">
      <c r="A17" s="27">
        <v>1</v>
      </c>
      <c r="B17" s="33">
        <v>2</v>
      </c>
      <c r="C17" s="33">
        <v>3</v>
      </c>
      <c r="D17" s="33">
        <v>4</v>
      </c>
      <c r="E17" s="33">
        <v>5</v>
      </c>
      <c r="F17" s="33">
        <v>6</v>
      </c>
    </row>
    <row r="18" spans="1:6" ht="15" customHeight="1">
      <c r="A18" s="648" t="s">
        <v>457</v>
      </c>
      <c r="B18" s="649"/>
      <c r="C18" s="649"/>
      <c r="D18" s="649"/>
      <c r="E18" s="649"/>
      <c r="F18" s="650"/>
    </row>
    <row r="19" spans="1:6" ht="30" customHeight="1">
      <c r="A19" s="468" t="s">
        <v>847</v>
      </c>
      <c r="B19" s="463"/>
      <c r="C19" s="463"/>
      <c r="D19" s="463"/>
      <c r="E19" s="463"/>
      <c r="F19" s="464"/>
    </row>
    <row r="20" spans="1:6" ht="15" customHeight="1">
      <c r="A20" s="468" t="s">
        <v>848</v>
      </c>
      <c r="B20" s="463"/>
      <c r="C20" s="463"/>
      <c r="D20" s="463"/>
      <c r="E20" s="463"/>
      <c r="F20" s="464"/>
    </row>
    <row r="21" spans="1:6" ht="15" customHeight="1">
      <c r="A21" s="468" t="s">
        <v>849</v>
      </c>
      <c r="B21" s="463"/>
      <c r="C21" s="463"/>
      <c r="D21" s="463"/>
      <c r="E21" s="463"/>
      <c r="F21" s="464"/>
    </row>
    <row r="22" spans="1:6" ht="15" customHeight="1">
      <c r="A22" s="468" t="s">
        <v>850</v>
      </c>
      <c r="B22" s="463"/>
      <c r="C22" s="463"/>
      <c r="D22" s="463"/>
      <c r="E22" s="463"/>
      <c r="F22" s="464"/>
    </row>
    <row r="23" spans="1:6" ht="15" customHeight="1">
      <c r="A23" s="468" t="s">
        <v>473</v>
      </c>
      <c r="B23" s="463"/>
      <c r="C23" s="463"/>
      <c r="D23" s="463"/>
      <c r="E23" s="463"/>
      <c r="F23" s="464"/>
    </row>
    <row r="24" spans="1:6" ht="409.5" customHeight="1">
      <c r="A24" s="201" t="s">
        <v>15</v>
      </c>
      <c r="B24" s="41" t="s">
        <v>851</v>
      </c>
      <c r="C24" s="103">
        <v>43466</v>
      </c>
      <c r="D24" s="103">
        <v>43830</v>
      </c>
      <c r="E24" s="37" t="s">
        <v>1917</v>
      </c>
      <c r="F24" s="37" t="s">
        <v>1640</v>
      </c>
    </row>
    <row r="25" spans="1:6" ht="16.5" customHeight="1">
      <c r="A25" s="642" t="s">
        <v>853</v>
      </c>
      <c r="B25" s="639"/>
      <c r="C25" s="639"/>
      <c r="D25" s="639"/>
      <c r="E25" s="639"/>
      <c r="F25" s="639"/>
    </row>
    <row r="26" spans="1:6" ht="16.5" customHeight="1">
      <c r="A26" s="642" t="s">
        <v>852</v>
      </c>
      <c r="B26" s="639"/>
      <c r="C26" s="639"/>
      <c r="D26" s="639"/>
      <c r="E26" s="639"/>
      <c r="F26" s="639"/>
    </row>
    <row r="27" spans="1:6" ht="16.5" customHeight="1">
      <c r="A27" s="642" t="s">
        <v>854</v>
      </c>
      <c r="B27" s="639"/>
      <c r="C27" s="639"/>
      <c r="D27" s="639"/>
      <c r="E27" s="639"/>
      <c r="F27" s="639"/>
    </row>
    <row r="28" spans="1:6" ht="26.25" customHeight="1">
      <c r="A28" s="609" t="s">
        <v>855</v>
      </c>
      <c r="B28" s="610"/>
      <c r="C28" s="610"/>
      <c r="D28" s="610"/>
      <c r="E28" s="610"/>
      <c r="F28" s="611"/>
    </row>
    <row r="29" spans="1:6" ht="16.5" customHeight="1">
      <c r="A29" s="609" t="s">
        <v>856</v>
      </c>
      <c r="B29" s="610"/>
      <c r="C29" s="610"/>
      <c r="D29" s="610"/>
      <c r="E29" s="610"/>
      <c r="F29" s="611"/>
    </row>
    <row r="30" spans="1:6" ht="29.25" customHeight="1">
      <c r="A30" s="609" t="s">
        <v>857</v>
      </c>
      <c r="B30" s="610"/>
      <c r="C30" s="610"/>
      <c r="D30" s="610"/>
      <c r="E30" s="610"/>
      <c r="F30" s="611"/>
    </row>
    <row r="31" spans="1:6" ht="16.5" customHeight="1">
      <c r="A31" s="609" t="s">
        <v>858</v>
      </c>
      <c r="B31" s="610"/>
      <c r="C31" s="610"/>
      <c r="D31" s="610"/>
      <c r="E31" s="610"/>
      <c r="F31" s="611"/>
    </row>
    <row r="32" spans="1:6" ht="409.5" customHeight="1">
      <c r="A32" s="33" t="s">
        <v>17</v>
      </c>
      <c r="B32" s="41" t="s">
        <v>860</v>
      </c>
      <c r="C32" s="103">
        <v>43466</v>
      </c>
      <c r="D32" s="103">
        <v>43830</v>
      </c>
      <c r="E32" s="277" t="s">
        <v>1641</v>
      </c>
      <c r="F32" s="41" t="s">
        <v>1650</v>
      </c>
    </row>
    <row r="33" spans="1:6" ht="16.5" customHeight="1">
      <c r="A33" s="642" t="s">
        <v>861</v>
      </c>
      <c r="B33" s="639"/>
      <c r="C33" s="639"/>
      <c r="D33" s="639"/>
      <c r="E33" s="639"/>
      <c r="F33" s="639"/>
    </row>
    <row r="34" spans="1:6" ht="16.5" customHeight="1">
      <c r="A34" s="642" t="s">
        <v>862</v>
      </c>
      <c r="B34" s="639"/>
      <c r="C34" s="639"/>
      <c r="D34" s="639"/>
      <c r="E34" s="639"/>
      <c r="F34" s="639"/>
    </row>
    <row r="35" spans="1:6" ht="16.5" customHeight="1">
      <c r="A35" s="642" t="s">
        <v>863</v>
      </c>
      <c r="B35" s="639"/>
      <c r="C35" s="639"/>
      <c r="D35" s="639"/>
      <c r="E35" s="639"/>
      <c r="F35" s="639"/>
    </row>
    <row r="36" spans="1:6" ht="16.5" customHeight="1">
      <c r="A36" s="609" t="s">
        <v>864</v>
      </c>
      <c r="B36" s="610"/>
      <c r="C36" s="610"/>
      <c r="D36" s="610"/>
      <c r="E36" s="610"/>
      <c r="F36" s="611"/>
    </row>
    <row r="37" spans="1:6" ht="16.5" customHeight="1">
      <c r="A37" s="609" t="s">
        <v>865</v>
      </c>
      <c r="B37" s="610"/>
      <c r="C37" s="610"/>
      <c r="D37" s="610"/>
      <c r="E37" s="610"/>
      <c r="F37" s="611"/>
    </row>
    <row r="38" spans="1:6" ht="16.5" customHeight="1">
      <c r="A38" s="609" t="s">
        <v>866</v>
      </c>
      <c r="B38" s="610"/>
      <c r="C38" s="610"/>
      <c r="D38" s="610"/>
      <c r="E38" s="610"/>
      <c r="F38" s="611"/>
    </row>
    <row r="39" spans="1:6" ht="30" customHeight="1">
      <c r="A39" s="609" t="s">
        <v>1236</v>
      </c>
      <c r="B39" s="610"/>
      <c r="C39" s="610"/>
      <c r="D39" s="610"/>
      <c r="E39" s="610"/>
      <c r="F39" s="611"/>
    </row>
    <row r="40" spans="1:6" ht="28.5" customHeight="1">
      <c r="A40" s="609" t="s">
        <v>1237</v>
      </c>
      <c r="B40" s="610"/>
      <c r="C40" s="610"/>
      <c r="D40" s="610"/>
      <c r="E40" s="610"/>
      <c r="F40" s="611"/>
    </row>
    <row r="41" spans="1:6" ht="28.5" customHeight="1">
      <c r="A41" s="642" t="s">
        <v>867</v>
      </c>
      <c r="B41" s="639"/>
      <c r="C41" s="639"/>
      <c r="D41" s="639"/>
      <c r="E41" s="639"/>
      <c r="F41" s="639"/>
    </row>
    <row r="42" spans="1:6" ht="16.5" customHeight="1">
      <c r="A42" s="642" t="s">
        <v>1238</v>
      </c>
      <c r="B42" s="639"/>
      <c r="C42" s="639"/>
      <c r="D42" s="639"/>
      <c r="E42" s="639"/>
      <c r="F42" s="639"/>
    </row>
    <row r="43" spans="1:6" ht="16.5" customHeight="1">
      <c r="A43" s="609" t="s">
        <v>868</v>
      </c>
      <c r="B43" s="610"/>
      <c r="C43" s="610"/>
      <c r="D43" s="610"/>
      <c r="E43" s="610"/>
      <c r="F43" s="611"/>
    </row>
    <row r="44" spans="1:6" ht="16.5" customHeight="1">
      <c r="A44" s="609" t="s">
        <v>1239</v>
      </c>
      <c r="B44" s="610"/>
      <c r="C44" s="610"/>
      <c r="D44" s="610"/>
      <c r="E44" s="610"/>
      <c r="F44" s="611"/>
    </row>
    <row r="45" spans="1:6" ht="16.5" customHeight="1">
      <c r="A45" s="642" t="s">
        <v>1240</v>
      </c>
      <c r="B45" s="639"/>
      <c r="C45" s="639"/>
      <c r="D45" s="639"/>
      <c r="E45" s="639"/>
      <c r="F45" s="639"/>
    </row>
    <row r="46" spans="1:6" ht="16.5" customHeight="1">
      <c r="A46" s="609" t="s">
        <v>1241</v>
      </c>
      <c r="B46" s="610"/>
      <c r="C46" s="610"/>
      <c r="D46" s="610"/>
      <c r="E46" s="610"/>
      <c r="F46" s="611"/>
    </row>
    <row r="47" spans="1:6" s="42" customFormat="1" ht="16.5" customHeight="1">
      <c r="A47" s="645" t="s">
        <v>859</v>
      </c>
      <c r="B47" s="646"/>
      <c r="C47" s="646"/>
      <c r="D47" s="646"/>
      <c r="E47" s="646"/>
      <c r="F47" s="646"/>
    </row>
    <row r="48" spans="1:6" s="42" customFormat="1" ht="66.75" customHeight="1">
      <c r="A48" s="94" t="s">
        <v>17</v>
      </c>
      <c r="B48" s="218" t="s">
        <v>1234</v>
      </c>
      <c r="C48" s="103">
        <v>43466</v>
      </c>
      <c r="D48" s="103">
        <v>43830</v>
      </c>
      <c r="E48" s="372" t="s">
        <v>1642</v>
      </c>
      <c r="F48" s="346" t="s">
        <v>1643</v>
      </c>
    </row>
    <row r="49" spans="1:6" s="42" customFormat="1" ht="20.25" customHeight="1">
      <c r="A49" s="609" t="s">
        <v>1245</v>
      </c>
      <c r="B49" s="610"/>
      <c r="C49" s="610"/>
      <c r="D49" s="610"/>
      <c r="E49" s="610"/>
      <c r="F49" s="611"/>
    </row>
    <row r="50" spans="1:6" s="42" customFormat="1" ht="119.25" customHeight="1">
      <c r="A50" s="94" t="s">
        <v>18</v>
      </c>
      <c r="B50" s="218" t="s">
        <v>1235</v>
      </c>
      <c r="C50" s="103">
        <v>43466</v>
      </c>
      <c r="D50" s="103">
        <v>43830</v>
      </c>
      <c r="E50" s="359" t="s">
        <v>1644</v>
      </c>
      <c r="F50" s="346" t="s">
        <v>1645</v>
      </c>
    </row>
    <row r="51" spans="1:6" s="42" customFormat="1" ht="28.5" customHeight="1">
      <c r="A51" s="609" t="s">
        <v>1246</v>
      </c>
      <c r="B51" s="610"/>
      <c r="C51" s="610"/>
      <c r="D51" s="610"/>
      <c r="E51" s="610"/>
      <c r="F51" s="611"/>
    </row>
    <row r="52" spans="1:6" s="42" customFormat="1" ht="16.5" customHeight="1">
      <c r="A52" s="471" t="s">
        <v>869</v>
      </c>
      <c r="B52" s="643"/>
      <c r="C52" s="643"/>
      <c r="D52" s="643"/>
      <c r="E52" s="643"/>
      <c r="F52" s="644"/>
    </row>
    <row r="53" spans="1:6" s="42" customFormat="1" ht="317.25" customHeight="1">
      <c r="A53" s="33" t="s">
        <v>114</v>
      </c>
      <c r="B53" s="41" t="s">
        <v>870</v>
      </c>
      <c r="C53" s="103">
        <v>43466</v>
      </c>
      <c r="D53" s="103">
        <v>43830</v>
      </c>
      <c r="E53" s="40" t="s">
        <v>1646</v>
      </c>
      <c r="F53" s="41" t="s">
        <v>1647</v>
      </c>
    </row>
    <row r="54" spans="1:6" s="42" customFormat="1" ht="16.5" customHeight="1">
      <c r="A54" s="642" t="s">
        <v>871</v>
      </c>
      <c r="B54" s="639"/>
      <c r="C54" s="639"/>
      <c r="D54" s="639"/>
      <c r="E54" s="639"/>
      <c r="F54" s="639"/>
    </row>
    <row r="55" spans="1:6" s="42" customFormat="1" ht="16.5" customHeight="1">
      <c r="A55" s="642" t="s">
        <v>862</v>
      </c>
      <c r="B55" s="639"/>
      <c r="C55" s="639"/>
      <c r="D55" s="639"/>
      <c r="E55" s="639"/>
      <c r="F55" s="639"/>
    </row>
    <row r="56" spans="1:6" s="42" customFormat="1" ht="16.5" customHeight="1">
      <c r="A56" s="642" t="s">
        <v>872</v>
      </c>
      <c r="B56" s="639"/>
      <c r="C56" s="639"/>
      <c r="D56" s="639"/>
      <c r="E56" s="639"/>
      <c r="F56" s="639"/>
    </row>
    <row r="57" spans="1:6" s="42" customFormat="1" ht="16.5" customHeight="1">
      <c r="A57" s="609" t="s">
        <v>873</v>
      </c>
      <c r="B57" s="610"/>
      <c r="C57" s="610"/>
      <c r="D57" s="610"/>
      <c r="E57" s="610"/>
      <c r="F57" s="611"/>
    </row>
    <row r="58" spans="1:6" s="42" customFormat="1" ht="16.5" customHeight="1">
      <c r="A58" s="609" t="s">
        <v>874</v>
      </c>
      <c r="B58" s="610"/>
      <c r="C58" s="610"/>
      <c r="D58" s="610"/>
      <c r="E58" s="610"/>
      <c r="F58" s="611"/>
    </row>
    <row r="59" spans="1:6" s="42" customFormat="1" ht="16.5" customHeight="1">
      <c r="A59" s="609" t="s">
        <v>1242</v>
      </c>
      <c r="B59" s="610"/>
      <c r="C59" s="610"/>
      <c r="D59" s="610"/>
      <c r="E59" s="610"/>
      <c r="F59" s="611"/>
    </row>
    <row r="60" spans="1:6" s="42" customFormat="1" ht="25.5" customHeight="1">
      <c r="A60" s="609" t="s">
        <v>1243</v>
      </c>
      <c r="B60" s="610"/>
      <c r="C60" s="610"/>
      <c r="D60" s="610"/>
      <c r="E60" s="610"/>
      <c r="F60" s="611"/>
    </row>
    <row r="61" spans="1:6" s="42" customFormat="1" ht="16.5" customHeight="1">
      <c r="A61" s="609" t="s">
        <v>1244</v>
      </c>
      <c r="B61" s="610"/>
      <c r="C61" s="610"/>
      <c r="D61" s="610"/>
      <c r="E61" s="610"/>
      <c r="F61" s="611"/>
    </row>
    <row r="62" spans="1:6" ht="18.75" customHeight="1">
      <c r="A62" s="662" t="s">
        <v>875</v>
      </c>
      <c r="B62" s="663"/>
      <c r="C62" s="663"/>
      <c r="D62" s="663"/>
      <c r="E62" s="663"/>
      <c r="F62" s="663"/>
    </row>
    <row r="63" spans="1:6" ht="129.75" customHeight="1">
      <c r="A63" s="203" t="s">
        <v>115</v>
      </c>
      <c r="B63" s="37" t="s">
        <v>876</v>
      </c>
      <c r="C63" s="103">
        <v>43466</v>
      </c>
      <c r="D63" s="103">
        <v>43830</v>
      </c>
      <c r="E63" s="347" t="s">
        <v>1648</v>
      </c>
      <c r="F63" s="347" t="s">
        <v>1649</v>
      </c>
    </row>
    <row r="64" spans="1:6" ht="18.75" customHeight="1">
      <c r="A64" s="642" t="s">
        <v>877</v>
      </c>
      <c r="B64" s="639"/>
      <c r="C64" s="639"/>
      <c r="D64" s="639"/>
      <c r="E64" s="639"/>
      <c r="F64" s="639"/>
    </row>
    <row r="65" spans="1:6" ht="18.75" customHeight="1">
      <c r="A65" s="642" t="s">
        <v>878</v>
      </c>
      <c r="B65" s="639"/>
      <c r="C65" s="639"/>
      <c r="D65" s="639"/>
      <c r="E65" s="639"/>
      <c r="F65" s="639"/>
    </row>
    <row r="66" spans="1:6" ht="18.75" customHeight="1">
      <c r="A66" s="642" t="s">
        <v>879</v>
      </c>
      <c r="B66" s="639"/>
      <c r="C66" s="639"/>
      <c r="D66" s="639"/>
      <c r="E66" s="639"/>
      <c r="F66" s="639"/>
    </row>
    <row r="67" spans="1:6" ht="27.75" customHeight="1">
      <c r="A67" s="609" t="s">
        <v>880</v>
      </c>
      <c r="B67" s="610"/>
      <c r="C67" s="610"/>
      <c r="D67" s="610"/>
      <c r="E67" s="610"/>
      <c r="F67" s="611"/>
    </row>
    <row r="68" spans="1:6" ht="18.75" customHeight="1">
      <c r="A68" s="460" t="s">
        <v>522</v>
      </c>
      <c r="B68" s="651"/>
      <c r="C68" s="651"/>
      <c r="D68" s="651"/>
      <c r="E68" s="651"/>
      <c r="F68" s="651"/>
    </row>
    <row r="69" spans="1:6" ht="393.75" customHeight="1">
      <c r="A69" s="33" t="s">
        <v>1161</v>
      </c>
      <c r="B69" s="43" t="s">
        <v>881</v>
      </c>
      <c r="C69" s="103">
        <v>43466</v>
      </c>
      <c r="D69" s="103">
        <v>43830</v>
      </c>
      <c r="E69" s="40" t="s">
        <v>1737</v>
      </c>
      <c r="F69" s="40" t="s">
        <v>1651</v>
      </c>
    </row>
    <row r="70" spans="1:6" ht="13.5" customHeight="1">
      <c r="A70" s="642" t="s">
        <v>882</v>
      </c>
      <c r="B70" s="639"/>
      <c r="C70" s="639"/>
      <c r="D70" s="639"/>
      <c r="E70" s="639"/>
      <c r="F70" s="639"/>
    </row>
    <row r="71" spans="1:6" ht="16.5" customHeight="1">
      <c r="A71" s="642" t="s">
        <v>883</v>
      </c>
      <c r="B71" s="639"/>
      <c r="C71" s="639"/>
      <c r="D71" s="639"/>
      <c r="E71" s="639"/>
      <c r="F71" s="639"/>
    </row>
    <row r="72" spans="1:6" ht="17.25" customHeight="1">
      <c r="A72" s="642" t="s">
        <v>884</v>
      </c>
      <c r="B72" s="639"/>
      <c r="C72" s="639"/>
      <c r="D72" s="639"/>
      <c r="E72" s="639"/>
      <c r="F72" s="639"/>
    </row>
    <row r="73" spans="1:6" ht="17.25" customHeight="1">
      <c r="A73" s="609" t="s">
        <v>885</v>
      </c>
      <c r="B73" s="610"/>
      <c r="C73" s="610"/>
      <c r="D73" s="610"/>
      <c r="E73" s="610"/>
      <c r="F73" s="611"/>
    </row>
    <row r="74" spans="1:6" ht="15.75" customHeight="1">
      <c r="A74" s="642" t="s">
        <v>886</v>
      </c>
      <c r="B74" s="639"/>
      <c r="C74" s="639"/>
      <c r="D74" s="639"/>
      <c r="E74" s="639"/>
      <c r="F74" s="639"/>
    </row>
    <row r="75" spans="1:6" ht="16.5" customHeight="1">
      <c r="A75" s="642" t="s">
        <v>887</v>
      </c>
      <c r="B75" s="639"/>
      <c r="C75" s="639"/>
      <c r="D75" s="639"/>
      <c r="E75" s="639"/>
      <c r="F75" s="639"/>
    </row>
    <row r="76" spans="1:6" ht="18" customHeight="1">
      <c r="A76" s="642" t="s">
        <v>888</v>
      </c>
      <c r="B76" s="639"/>
      <c r="C76" s="639"/>
      <c r="D76" s="639"/>
      <c r="E76" s="639"/>
      <c r="F76" s="639"/>
    </row>
    <row r="77" spans="1:6" ht="20.25" customHeight="1">
      <c r="A77" s="609" t="s">
        <v>889</v>
      </c>
      <c r="B77" s="610"/>
      <c r="C77" s="610"/>
      <c r="D77" s="610"/>
      <c r="E77" s="610"/>
      <c r="F77" s="611"/>
    </row>
    <row r="78" spans="1:6" ht="18" customHeight="1">
      <c r="A78" s="468" t="s">
        <v>890</v>
      </c>
      <c r="B78" s="463"/>
      <c r="C78" s="463"/>
      <c r="D78" s="463"/>
      <c r="E78" s="463"/>
      <c r="F78" s="464"/>
    </row>
    <row r="79" spans="1:6" ht="16.5" customHeight="1">
      <c r="A79" s="468" t="s">
        <v>526</v>
      </c>
      <c r="B79" s="463"/>
      <c r="C79" s="463"/>
      <c r="D79" s="463"/>
      <c r="E79" s="463"/>
      <c r="F79" s="464"/>
    </row>
    <row r="80" spans="1:6" ht="249" customHeight="1">
      <c r="A80" s="33" t="s">
        <v>3</v>
      </c>
      <c r="B80" s="37" t="s">
        <v>891</v>
      </c>
      <c r="C80" s="103">
        <v>43466</v>
      </c>
      <c r="D80" s="103">
        <v>43830</v>
      </c>
      <c r="E80" s="37" t="s">
        <v>1652</v>
      </c>
      <c r="F80" s="37" t="s">
        <v>1653</v>
      </c>
    </row>
    <row r="81" spans="1:6" ht="15" customHeight="1">
      <c r="A81" s="642" t="s">
        <v>894</v>
      </c>
      <c r="B81" s="639"/>
      <c r="C81" s="639"/>
      <c r="D81" s="639"/>
      <c r="E81" s="639"/>
      <c r="F81" s="639"/>
    </row>
    <row r="82" spans="1:6" ht="17.25" customHeight="1">
      <c r="A82" s="642" t="s">
        <v>895</v>
      </c>
      <c r="B82" s="639"/>
      <c r="C82" s="639"/>
      <c r="D82" s="639"/>
      <c r="E82" s="639"/>
      <c r="F82" s="639"/>
    </row>
    <row r="83" spans="1:6" ht="16.5" customHeight="1">
      <c r="A83" s="642" t="s">
        <v>896</v>
      </c>
      <c r="B83" s="639"/>
      <c r="C83" s="639"/>
      <c r="D83" s="639"/>
      <c r="E83" s="639"/>
      <c r="F83" s="639"/>
    </row>
    <row r="84" spans="1:6" ht="16.5" customHeight="1">
      <c r="A84" s="609" t="s">
        <v>897</v>
      </c>
      <c r="B84" s="610"/>
      <c r="C84" s="610"/>
      <c r="D84" s="610"/>
      <c r="E84" s="610"/>
      <c r="F84" s="611"/>
    </row>
    <row r="85" spans="1:6" ht="15" customHeight="1">
      <c r="A85" s="642" t="s">
        <v>898</v>
      </c>
      <c r="B85" s="639"/>
      <c r="C85" s="639"/>
      <c r="D85" s="639"/>
      <c r="E85" s="639"/>
      <c r="F85" s="639"/>
    </row>
    <row r="86" spans="1:6" ht="15" customHeight="1">
      <c r="A86" s="506" t="s">
        <v>892</v>
      </c>
      <c r="B86" s="604"/>
      <c r="C86" s="604"/>
      <c r="D86" s="604"/>
      <c r="E86" s="604"/>
      <c r="F86" s="604"/>
    </row>
    <row r="87" spans="1:6" ht="17.25" customHeight="1">
      <c r="A87" s="506" t="s">
        <v>893</v>
      </c>
      <c r="B87" s="608"/>
      <c r="C87" s="608"/>
      <c r="D87" s="608"/>
      <c r="E87" s="608"/>
      <c r="F87" s="608"/>
    </row>
    <row r="88" spans="1:6" ht="15.75" customHeight="1">
      <c r="A88" s="506" t="s">
        <v>532</v>
      </c>
      <c r="B88" s="608"/>
      <c r="C88" s="608"/>
      <c r="D88" s="608"/>
      <c r="E88" s="608"/>
      <c r="F88" s="608"/>
    </row>
    <row r="89" spans="1:6" ht="15" customHeight="1">
      <c r="A89" s="490" t="s">
        <v>231</v>
      </c>
      <c r="B89" s="491"/>
      <c r="C89" s="491"/>
      <c r="D89" s="491"/>
      <c r="E89" s="491"/>
      <c r="F89" s="491"/>
    </row>
    <row r="90" spans="1:6" ht="14.25" customHeight="1">
      <c r="A90" s="468" t="s">
        <v>1036</v>
      </c>
      <c r="B90" s="469"/>
      <c r="C90" s="469"/>
      <c r="D90" s="469"/>
      <c r="E90" s="469"/>
      <c r="F90" s="469"/>
    </row>
    <row r="91" spans="1:6" ht="15.75" customHeight="1">
      <c r="A91" s="468" t="s">
        <v>233</v>
      </c>
      <c r="B91" s="469"/>
      <c r="C91" s="469"/>
      <c r="D91" s="469"/>
      <c r="E91" s="469"/>
      <c r="F91" s="469"/>
    </row>
    <row r="92" spans="1:6" ht="16.5" customHeight="1">
      <c r="A92" s="468" t="s">
        <v>1037</v>
      </c>
      <c r="B92" s="469"/>
      <c r="C92" s="469"/>
      <c r="D92" s="469"/>
      <c r="E92" s="469"/>
      <c r="F92" s="469"/>
    </row>
    <row r="93" spans="1:6" ht="405.75" customHeight="1">
      <c r="A93" s="223" t="s">
        <v>4</v>
      </c>
      <c r="B93" s="41" t="s">
        <v>1038</v>
      </c>
      <c r="C93" s="224">
        <v>43466</v>
      </c>
      <c r="D93" s="224">
        <v>43830</v>
      </c>
      <c r="E93" s="348" t="s">
        <v>1659</v>
      </c>
      <c r="F93" s="43" t="s">
        <v>1918</v>
      </c>
    </row>
    <row r="94" spans="1:6" ht="18.75" customHeight="1">
      <c r="A94" s="580" t="s">
        <v>1039</v>
      </c>
      <c r="B94" s="581"/>
      <c r="C94" s="581"/>
      <c r="D94" s="581"/>
      <c r="E94" s="581"/>
      <c r="F94" s="582"/>
    </row>
    <row r="95" spans="1:6" ht="27" customHeight="1">
      <c r="A95" s="580" t="s">
        <v>1063</v>
      </c>
      <c r="B95" s="581"/>
      <c r="C95" s="581"/>
      <c r="D95" s="581"/>
      <c r="E95" s="581"/>
      <c r="F95" s="582"/>
    </row>
    <row r="96" spans="1:6" ht="65.25" customHeight="1">
      <c r="A96" s="225" t="s">
        <v>5</v>
      </c>
      <c r="B96" s="226" t="s">
        <v>1040</v>
      </c>
      <c r="C96" s="227">
        <v>43466</v>
      </c>
      <c r="D96" s="227">
        <v>43830</v>
      </c>
      <c r="E96" s="364" t="s">
        <v>1779</v>
      </c>
      <c r="F96" s="349" t="s">
        <v>1660</v>
      </c>
    </row>
    <row r="97" spans="1:6" ht="18" customHeight="1">
      <c r="A97" s="580" t="s">
        <v>1041</v>
      </c>
      <c r="B97" s="612"/>
      <c r="C97" s="612"/>
      <c r="D97" s="612"/>
      <c r="E97" s="612"/>
      <c r="F97" s="613"/>
    </row>
    <row r="98" spans="1:6" ht="93" customHeight="1">
      <c r="A98" s="33" t="s">
        <v>117</v>
      </c>
      <c r="B98" s="41" t="s">
        <v>908</v>
      </c>
      <c r="C98" s="224">
        <v>43466</v>
      </c>
      <c r="D98" s="224">
        <v>43830</v>
      </c>
      <c r="E98" s="37" t="s">
        <v>1780</v>
      </c>
      <c r="F98" s="43" t="s">
        <v>1662</v>
      </c>
    </row>
    <row r="99" spans="1:6" ht="15" customHeight="1">
      <c r="A99" s="580" t="s">
        <v>1042</v>
      </c>
      <c r="B99" s="612"/>
      <c r="C99" s="612"/>
      <c r="D99" s="612"/>
      <c r="E99" s="612"/>
      <c r="F99" s="613"/>
    </row>
    <row r="100" spans="1:6" ht="170.25" customHeight="1">
      <c r="A100" s="33" t="s">
        <v>118</v>
      </c>
      <c r="B100" s="37" t="s">
        <v>1247</v>
      </c>
      <c r="C100" s="224">
        <v>43466</v>
      </c>
      <c r="D100" s="224">
        <v>43830</v>
      </c>
      <c r="E100" s="37" t="s">
        <v>1890</v>
      </c>
      <c r="F100" s="37" t="s">
        <v>1891</v>
      </c>
    </row>
    <row r="101" spans="1:6" ht="39.75" customHeight="1">
      <c r="A101" s="580" t="s">
        <v>1248</v>
      </c>
      <c r="B101" s="612"/>
      <c r="C101" s="612"/>
      <c r="D101" s="612"/>
      <c r="E101" s="612"/>
      <c r="F101" s="613"/>
    </row>
    <row r="102" spans="1:6" ht="93" customHeight="1">
      <c r="A102" s="33" t="s">
        <v>119</v>
      </c>
      <c r="B102" s="37" t="s">
        <v>1249</v>
      </c>
      <c r="C102" s="224">
        <v>43466</v>
      </c>
      <c r="D102" s="224">
        <v>43830</v>
      </c>
      <c r="E102" s="37" t="s">
        <v>1889</v>
      </c>
      <c r="F102" s="37" t="s">
        <v>1891</v>
      </c>
    </row>
    <row r="103" spans="1:6" ht="15" customHeight="1">
      <c r="A103" s="580" t="s">
        <v>1250</v>
      </c>
      <c r="B103" s="612"/>
      <c r="C103" s="612"/>
      <c r="D103" s="612"/>
      <c r="E103" s="612"/>
      <c r="F103" s="613"/>
    </row>
    <row r="104" spans="1:6" ht="17.25" customHeight="1">
      <c r="A104" s="471" t="s">
        <v>241</v>
      </c>
      <c r="B104" s="472"/>
      <c r="C104" s="472"/>
      <c r="D104" s="472"/>
      <c r="E104" s="472"/>
      <c r="F104" s="473"/>
    </row>
    <row r="105" spans="1:6" ht="93.75" customHeight="1">
      <c r="A105" s="223" t="s">
        <v>6</v>
      </c>
      <c r="B105" s="40" t="s">
        <v>1043</v>
      </c>
      <c r="C105" s="227">
        <v>43466</v>
      </c>
      <c r="D105" s="227">
        <v>43830</v>
      </c>
      <c r="E105" s="348" t="s">
        <v>1661</v>
      </c>
      <c r="F105" s="37" t="s">
        <v>1664</v>
      </c>
    </row>
    <row r="106" spans="1:6" ht="15" customHeight="1">
      <c r="A106" s="580" t="s">
        <v>1044</v>
      </c>
      <c r="B106" s="581"/>
      <c r="C106" s="581"/>
      <c r="D106" s="581"/>
      <c r="E106" s="581"/>
      <c r="F106" s="582"/>
    </row>
    <row r="107" spans="1:6" ht="18" customHeight="1">
      <c r="A107" s="471" t="s">
        <v>1045</v>
      </c>
      <c r="B107" s="472"/>
      <c r="C107" s="472"/>
      <c r="D107" s="472"/>
      <c r="E107" s="472"/>
      <c r="F107" s="473"/>
    </row>
    <row r="108" spans="1:6" ht="15" customHeight="1">
      <c r="A108" s="555" t="s">
        <v>822</v>
      </c>
      <c r="B108" s="555"/>
      <c r="C108" s="555"/>
      <c r="D108" s="555"/>
      <c r="E108" s="555"/>
      <c r="F108" s="555"/>
    </row>
    <row r="109" spans="1:6" ht="15" customHeight="1">
      <c r="A109" s="484" t="s">
        <v>192</v>
      </c>
      <c r="B109" s="592"/>
      <c r="C109" s="592"/>
      <c r="D109" s="592"/>
      <c r="E109" s="592"/>
      <c r="F109" s="593"/>
    </row>
    <row r="110" spans="1:6" ht="17.25" customHeight="1">
      <c r="A110" s="556" t="s">
        <v>1288</v>
      </c>
      <c r="B110" s="557"/>
      <c r="C110" s="557"/>
      <c r="D110" s="557"/>
      <c r="E110" s="557"/>
      <c r="F110" s="558"/>
    </row>
    <row r="111" spans="1:6" ht="15" customHeight="1">
      <c r="A111" s="578" t="s">
        <v>1289</v>
      </c>
      <c r="B111" s="617"/>
      <c r="C111" s="617"/>
      <c r="D111" s="617"/>
      <c r="E111" s="617"/>
      <c r="F111" s="617"/>
    </row>
    <row r="112" spans="1:6" ht="177.75" customHeight="1">
      <c r="A112" s="44" t="s">
        <v>90</v>
      </c>
      <c r="B112" s="41" t="s">
        <v>1251</v>
      </c>
      <c r="C112" s="103">
        <v>43466</v>
      </c>
      <c r="D112" s="103">
        <v>43830</v>
      </c>
      <c r="E112" s="41" t="s">
        <v>1781</v>
      </c>
      <c r="F112" s="43" t="s">
        <v>1707</v>
      </c>
    </row>
    <row r="113" spans="1:6" ht="18" customHeight="1">
      <c r="A113" s="616" t="s">
        <v>1252</v>
      </c>
      <c r="B113" s="639"/>
      <c r="C113" s="639"/>
      <c r="D113" s="639"/>
      <c r="E113" s="639"/>
      <c r="F113" s="639"/>
    </row>
    <row r="114" spans="1:6" ht="18" customHeight="1">
      <c r="A114" s="616" t="s">
        <v>1253</v>
      </c>
      <c r="B114" s="639"/>
      <c r="C114" s="639"/>
      <c r="D114" s="639"/>
      <c r="E114" s="639"/>
      <c r="F114" s="639"/>
    </row>
    <row r="115" spans="1:6" ht="18" customHeight="1">
      <c r="A115" s="616" t="s">
        <v>1254</v>
      </c>
      <c r="B115" s="639"/>
      <c r="C115" s="639"/>
      <c r="D115" s="639"/>
      <c r="E115" s="639"/>
      <c r="F115" s="639"/>
    </row>
    <row r="116" spans="1:6" ht="17.25" customHeight="1">
      <c r="A116" s="616" t="s">
        <v>1290</v>
      </c>
      <c r="B116" s="639"/>
      <c r="C116" s="639"/>
      <c r="D116" s="639"/>
      <c r="E116" s="639"/>
      <c r="F116" s="639"/>
    </row>
    <row r="117" spans="1:6" ht="16.5" customHeight="1">
      <c r="A117" s="640" t="s">
        <v>899</v>
      </c>
      <c r="B117" s="641"/>
      <c r="C117" s="641"/>
      <c r="D117" s="641"/>
      <c r="E117" s="641"/>
      <c r="F117" s="641"/>
    </row>
    <row r="118" spans="1:6" ht="15.75" customHeight="1">
      <c r="A118" s="556" t="s">
        <v>1291</v>
      </c>
      <c r="B118" s="557"/>
      <c r="C118" s="557"/>
      <c r="D118" s="557"/>
      <c r="E118" s="557"/>
      <c r="F118" s="558"/>
    </row>
    <row r="119" spans="1:6" ht="15" customHeight="1">
      <c r="A119" s="544" t="s">
        <v>1292</v>
      </c>
      <c r="B119" s="544"/>
      <c r="C119" s="544"/>
      <c r="D119" s="544"/>
      <c r="E119" s="544"/>
      <c r="F119" s="544"/>
    </row>
    <row r="120" spans="1:6" ht="116.25" customHeight="1">
      <c r="A120" s="239" t="s">
        <v>92</v>
      </c>
      <c r="B120" s="209" t="s">
        <v>900</v>
      </c>
      <c r="C120" s="103">
        <v>43466</v>
      </c>
      <c r="D120" s="103">
        <v>43830</v>
      </c>
      <c r="E120" s="37" t="s">
        <v>916</v>
      </c>
      <c r="F120" s="40" t="s">
        <v>1708</v>
      </c>
    </row>
    <row r="121" spans="1:6" ht="15.75" customHeight="1">
      <c r="A121" s="580" t="s">
        <v>1255</v>
      </c>
      <c r="B121" s="581"/>
      <c r="C121" s="581"/>
      <c r="D121" s="581"/>
      <c r="E121" s="581"/>
      <c r="F121" s="582"/>
    </row>
    <row r="122" spans="1:6" ht="144" customHeight="1">
      <c r="A122" s="32" t="s">
        <v>126</v>
      </c>
      <c r="B122" s="40" t="s">
        <v>901</v>
      </c>
      <c r="C122" s="103">
        <v>43466</v>
      </c>
      <c r="D122" s="103">
        <v>43830</v>
      </c>
      <c r="E122" s="37" t="s">
        <v>1710</v>
      </c>
      <c r="F122" s="40" t="s">
        <v>1709</v>
      </c>
    </row>
    <row r="123" spans="1:6" ht="16.5" customHeight="1">
      <c r="A123" s="580" t="s">
        <v>1256</v>
      </c>
      <c r="B123" s="581"/>
      <c r="C123" s="581"/>
      <c r="D123" s="581"/>
      <c r="E123" s="581"/>
      <c r="F123" s="582"/>
    </row>
    <row r="124" spans="1:6" ht="127.5" customHeight="1">
      <c r="A124" s="239" t="s">
        <v>574</v>
      </c>
      <c r="B124" s="240" t="s">
        <v>902</v>
      </c>
      <c r="C124" s="103">
        <v>43466</v>
      </c>
      <c r="D124" s="103">
        <v>43830</v>
      </c>
      <c r="E124" s="37" t="s">
        <v>1793</v>
      </c>
      <c r="F124" s="40" t="s">
        <v>1711</v>
      </c>
    </row>
    <row r="125" spans="1:6" ht="18" customHeight="1">
      <c r="A125" s="580" t="s">
        <v>1257</v>
      </c>
      <c r="B125" s="581"/>
      <c r="C125" s="581"/>
      <c r="D125" s="581"/>
      <c r="E125" s="581"/>
      <c r="F125" s="582"/>
    </row>
    <row r="126" spans="1:6" ht="139.5" customHeight="1">
      <c r="A126" s="239" t="s">
        <v>576</v>
      </c>
      <c r="B126" s="208" t="s">
        <v>903</v>
      </c>
      <c r="C126" s="103">
        <v>43466</v>
      </c>
      <c r="D126" s="103">
        <v>43830</v>
      </c>
      <c r="E126" s="347" t="s">
        <v>1784</v>
      </c>
      <c r="F126" s="40" t="s">
        <v>1712</v>
      </c>
    </row>
    <row r="127" spans="1:6" ht="17.25" customHeight="1">
      <c r="A127" s="580" t="s">
        <v>1782</v>
      </c>
      <c r="B127" s="581"/>
      <c r="C127" s="581"/>
      <c r="D127" s="581"/>
      <c r="E127" s="581"/>
      <c r="F127" s="582"/>
    </row>
    <row r="128" spans="1:6" ht="17.25" customHeight="1">
      <c r="A128" s="580" t="s">
        <v>1783</v>
      </c>
      <c r="B128" s="581"/>
      <c r="C128" s="581"/>
      <c r="D128" s="581"/>
      <c r="E128" s="581"/>
      <c r="F128" s="582"/>
    </row>
    <row r="129" spans="1:6" ht="166.5" customHeight="1">
      <c r="A129" s="239" t="s">
        <v>577</v>
      </c>
      <c r="B129" s="209" t="s">
        <v>904</v>
      </c>
      <c r="C129" s="103">
        <v>43466</v>
      </c>
      <c r="D129" s="103">
        <v>43830</v>
      </c>
      <c r="E129" s="37" t="s">
        <v>1785</v>
      </c>
      <c r="F129" s="40" t="s">
        <v>1713</v>
      </c>
    </row>
    <row r="130" spans="1:6" ht="17.25" customHeight="1">
      <c r="A130" s="580" t="s">
        <v>1258</v>
      </c>
      <c r="B130" s="581"/>
      <c r="C130" s="581"/>
      <c r="D130" s="581"/>
      <c r="E130" s="581"/>
      <c r="F130" s="582"/>
    </row>
    <row r="131" spans="1:6" ht="17.25" customHeight="1">
      <c r="A131" s="633" t="s">
        <v>1283</v>
      </c>
      <c r="B131" s="634"/>
      <c r="C131" s="634"/>
      <c r="D131" s="634"/>
      <c r="E131" s="634"/>
      <c r="F131" s="635"/>
    </row>
    <row r="132" spans="1:6" ht="130.5" customHeight="1">
      <c r="A132" s="239" t="s">
        <v>829</v>
      </c>
      <c r="B132" s="40" t="s">
        <v>905</v>
      </c>
      <c r="C132" s="241">
        <v>43466</v>
      </c>
      <c r="D132" s="241">
        <v>43830</v>
      </c>
      <c r="E132" s="37" t="s">
        <v>1786</v>
      </c>
      <c r="F132" s="40" t="s">
        <v>1714</v>
      </c>
    </row>
    <row r="133" spans="1:6" ht="17.25" customHeight="1">
      <c r="A133" s="580" t="s">
        <v>1259</v>
      </c>
      <c r="B133" s="581"/>
      <c r="C133" s="581"/>
      <c r="D133" s="581"/>
      <c r="E133" s="581"/>
      <c r="F133" s="582"/>
    </row>
    <row r="134" spans="1:6" ht="131.25" customHeight="1">
      <c r="A134" s="239" t="s">
        <v>830</v>
      </c>
      <c r="B134" s="40" t="s">
        <v>906</v>
      </c>
      <c r="C134" s="224">
        <v>43466</v>
      </c>
      <c r="D134" s="224">
        <v>43830</v>
      </c>
      <c r="E134" s="37" t="s">
        <v>1787</v>
      </c>
      <c r="F134" s="40" t="s">
        <v>1714</v>
      </c>
    </row>
    <row r="135" spans="1:6" ht="14.25" customHeight="1">
      <c r="A135" s="580" t="s">
        <v>1259</v>
      </c>
      <c r="B135" s="581"/>
      <c r="C135" s="581"/>
      <c r="D135" s="581"/>
      <c r="E135" s="581"/>
      <c r="F135" s="582"/>
    </row>
    <row r="136" spans="1:6" ht="14.25" customHeight="1">
      <c r="A136" s="484" t="s">
        <v>907</v>
      </c>
      <c r="B136" s="636"/>
      <c r="C136" s="636"/>
      <c r="D136" s="636"/>
      <c r="E136" s="636"/>
      <c r="F136" s="637"/>
    </row>
    <row r="137" spans="1:6" ht="24.75" customHeight="1">
      <c r="A137" s="578" t="s">
        <v>1293</v>
      </c>
      <c r="B137" s="617"/>
      <c r="C137" s="617"/>
      <c r="D137" s="617"/>
      <c r="E137" s="617"/>
      <c r="F137" s="618"/>
    </row>
    <row r="138" spans="1:6" ht="16.5" customHeight="1">
      <c r="A138" s="578" t="s">
        <v>1294</v>
      </c>
      <c r="B138" s="617"/>
      <c r="C138" s="617"/>
      <c r="D138" s="617"/>
      <c r="E138" s="617"/>
      <c r="F138" s="618"/>
    </row>
    <row r="139" spans="1:6" ht="143.25" customHeight="1">
      <c r="A139" s="239" t="s">
        <v>93</v>
      </c>
      <c r="B139" s="209" t="s">
        <v>218</v>
      </c>
      <c r="C139" s="103">
        <v>43466</v>
      </c>
      <c r="D139" s="103">
        <v>43830</v>
      </c>
      <c r="E139" s="40" t="s">
        <v>1788</v>
      </c>
      <c r="F139" s="40" t="s">
        <v>1715</v>
      </c>
    </row>
    <row r="140" spans="1:6" ht="18.75" customHeight="1">
      <c r="A140" s="616" t="s">
        <v>1260</v>
      </c>
      <c r="B140" s="616"/>
      <c r="C140" s="616"/>
      <c r="D140" s="616"/>
      <c r="E140" s="616"/>
      <c r="F140" s="616"/>
    </row>
    <row r="141" spans="1:6" ht="18.75" customHeight="1">
      <c r="A141" s="616" t="s">
        <v>1261</v>
      </c>
      <c r="B141" s="616"/>
      <c r="C141" s="616"/>
      <c r="D141" s="616"/>
      <c r="E141" s="616"/>
      <c r="F141" s="616"/>
    </row>
    <row r="142" spans="1:6" ht="132" customHeight="1">
      <c r="A142" s="239" t="s">
        <v>128</v>
      </c>
      <c r="B142" s="40" t="s">
        <v>905</v>
      </c>
      <c r="C142" s="241">
        <v>43466</v>
      </c>
      <c r="D142" s="241">
        <v>43830</v>
      </c>
      <c r="E142" s="37" t="s">
        <v>1789</v>
      </c>
      <c r="F142" s="356" t="s">
        <v>1716</v>
      </c>
    </row>
    <row r="143" spans="1:6" ht="18.75" customHeight="1">
      <c r="A143" s="580" t="s">
        <v>1262</v>
      </c>
      <c r="B143" s="581"/>
      <c r="C143" s="581"/>
      <c r="D143" s="581"/>
      <c r="E143" s="581"/>
      <c r="F143" s="582"/>
    </row>
    <row r="144" spans="1:6" ht="156.75" customHeight="1">
      <c r="A144" s="239" t="s">
        <v>836</v>
      </c>
      <c r="B144" s="243" t="s">
        <v>219</v>
      </c>
      <c r="C144" s="103">
        <v>43466</v>
      </c>
      <c r="D144" s="103">
        <v>43830</v>
      </c>
      <c r="E144" s="40" t="s">
        <v>1790</v>
      </c>
      <c r="F144" s="40" t="s">
        <v>1717</v>
      </c>
    </row>
    <row r="145" spans="1:6" ht="12.75" customHeight="1">
      <c r="A145" s="616" t="s">
        <v>1263</v>
      </c>
      <c r="B145" s="616"/>
      <c r="C145" s="616"/>
      <c r="D145" s="616"/>
      <c r="E145" s="616"/>
      <c r="F145" s="616"/>
    </row>
    <row r="146" spans="1:6" ht="12.75" customHeight="1">
      <c r="A146" s="616" t="s">
        <v>1264</v>
      </c>
      <c r="B146" s="616"/>
      <c r="C146" s="616"/>
      <c r="D146" s="616"/>
      <c r="E146" s="616"/>
      <c r="F146" s="616"/>
    </row>
    <row r="147" spans="1:6" ht="15.75" customHeight="1">
      <c r="A147" s="506" t="s">
        <v>909</v>
      </c>
      <c r="B147" s="638"/>
      <c r="C147" s="638"/>
      <c r="D147" s="638"/>
      <c r="E147" s="638"/>
      <c r="F147" s="638"/>
    </row>
    <row r="148" spans="1:6" ht="13.5" customHeight="1">
      <c r="A148" s="544" t="s">
        <v>1295</v>
      </c>
      <c r="B148" s="544"/>
      <c r="C148" s="544"/>
      <c r="D148" s="544"/>
      <c r="E148" s="544"/>
      <c r="F148" s="544"/>
    </row>
    <row r="149" spans="1:6" ht="16.5" customHeight="1">
      <c r="A149" s="544" t="s">
        <v>1285</v>
      </c>
      <c r="B149" s="544"/>
      <c r="C149" s="544"/>
      <c r="D149" s="544"/>
      <c r="E149" s="544"/>
      <c r="F149" s="544"/>
    </row>
    <row r="150" spans="1:6" ht="91.5" customHeight="1">
      <c r="A150" s="239" t="s">
        <v>130</v>
      </c>
      <c r="B150" s="40" t="s">
        <v>910</v>
      </c>
      <c r="C150" s="103">
        <v>43466</v>
      </c>
      <c r="D150" s="103">
        <v>43830</v>
      </c>
      <c r="E150" s="40" t="s">
        <v>911</v>
      </c>
      <c r="F150" s="40" t="s">
        <v>1718</v>
      </c>
    </row>
    <row r="151" spans="1:6" ht="15.75" customHeight="1">
      <c r="A151" s="616" t="s">
        <v>1265</v>
      </c>
      <c r="B151" s="616"/>
      <c r="C151" s="616"/>
      <c r="D151" s="616"/>
      <c r="E151" s="616"/>
      <c r="F151" s="616"/>
    </row>
    <row r="152" spans="1:6" ht="15.75" customHeight="1">
      <c r="A152" s="616" t="s">
        <v>1266</v>
      </c>
      <c r="B152" s="616"/>
      <c r="C152" s="616"/>
      <c r="D152" s="616"/>
      <c r="E152" s="616"/>
      <c r="F152" s="616"/>
    </row>
    <row r="153" spans="1:6" ht="17.25" customHeight="1">
      <c r="A153" s="544" t="s">
        <v>841</v>
      </c>
      <c r="B153" s="544"/>
      <c r="C153" s="544"/>
      <c r="D153" s="544"/>
      <c r="E153" s="544"/>
      <c r="F153" s="544"/>
    </row>
    <row r="154" spans="1:6" ht="87.75" customHeight="1">
      <c r="A154" s="239" t="s">
        <v>132</v>
      </c>
      <c r="B154" s="40" t="s">
        <v>912</v>
      </c>
      <c r="C154" s="103">
        <v>43466</v>
      </c>
      <c r="D154" s="103">
        <v>43830</v>
      </c>
      <c r="E154" s="40" t="s">
        <v>1791</v>
      </c>
      <c r="F154" s="40" t="s">
        <v>1719</v>
      </c>
    </row>
    <row r="155" spans="1:6" ht="18" customHeight="1">
      <c r="A155" s="616" t="s">
        <v>1267</v>
      </c>
      <c r="B155" s="616"/>
      <c r="C155" s="616"/>
      <c r="D155" s="616"/>
      <c r="E155" s="616"/>
      <c r="F155" s="616"/>
    </row>
    <row r="156" spans="1:6" ht="17.25" customHeight="1">
      <c r="A156" s="544" t="s">
        <v>843</v>
      </c>
      <c r="B156" s="544"/>
      <c r="C156" s="544"/>
      <c r="D156" s="544"/>
      <c r="E156" s="544"/>
      <c r="F156" s="544"/>
    </row>
    <row r="157" spans="1:6" ht="102.75" customHeight="1">
      <c r="A157" s="239" t="s">
        <v>844</v>
      </c>
      <c r="B157" s="40" t="s">
        <v>1268</v>
      </c>
      <c r="C157" s="103">
        <v>43466</v>
      </c>
      <c r="D157" s="103">
        <v>43830</v>
      </c>
      <c r="E157" s="40" t="s">
        <v>1792</v>
      </c>
      <c r="F157" s="41" t="s">
        <v>1720</v>
      </c>
    </row>
    <row r="158" spans="1:6" ht="16.5" customHeight="1">
      <c r="A158" s="616" t="s">
        <v>1269</v>
      </c>
      <c r="B158" s="616"/>
      <c r="C158" s="616"/>
      <c r="D158" s="616"/>
      <c r="E158" s="616"/>
      <c r="F158" s="616"/>
    </row>
    <row r="159" spans="1:6" ht="16.5" customHeight="1">
      <c r="A159" s="484" t="s">
        <v>913</v>
      </c>
      <c r="B159" s="636"/>
      <c r="C159" s="636"/>
      <c r="D159" s="636"/>
      <c r="E159" s="636"/>
      <c r="F159" s="637"/>
    </row>
    <row r="160" spans="1:6" ht="18" customHeight="1">
      <c r="A160" s="578" t="s">
        <v>1296</v>
      </c>
      <c r="B160" s="617"/>
      <c r="C160" s="617"/>
      <c r="D160" s="617"/>
      <c r="E160" s="617"/>
      <c r="F160" s="618"/>
    </row>
    <row r="161" spans="1:6" ht="17.25" customHeight="1">
      <c r="A161" s="656" t="s">
        <v>323</v>
      </c>
      <c r="B161" s="657"/>
      <c r="C161" s="657"/>
      <c r="D161" s="657"/>
      <c r="E161" s="657"/>
      <c r="F161" s="658"/>
    </row>
    <row r="162" spans="1:6" ht="5.25" customHeight="1" hidden="1">
      <c r="A162" s="659"/>
      <c r="B162" s="660"/>
      <c r="C162" s="660"/>
      <c r="D162" s="660"/>
      <c r="E162" s="660"/>
      <c r="F162" s="661"/>
    </row>
    <row r="163" spans="1:6" ht="15.75" customHeight="1">
      <c r="A163" s="587" t="s">
        <v>917</v>
      </c>
      <c r="B163" s="588"/>
      <c r="C163" s="588"/>
      <c r="D163" s="588"/>
      <c r="E163" s="588"/>
      <c r="F163" s="589"/>
    </row>
    <row r="164" spans="1:6" ht="15.75" customHeight="1">
      <c r="A164" s="474" t="s">
        <v>929</v>
      </c>
      <c r="B164" s="632"/>
      <c r="C164" s="632"/>
      <c r="D164" s="632"/>
      <c r="E164" s="632"/>
      <c r="F164" s="632"/>
    </row>
    <row r="165" spans="1:6" ht="14.25" customHeight="1">
      <c r="A165" s="587" t="s">
        <v>918</v>
      </c>
      <c r="B165" s="588"/>
      <c r="C165" s="588"/>
      <c r="D165" s="588"/>
      <c r="E165" s="588"/>
      <c r="F165" s="589"/>
    </row>
    <row r="166" spans="1:6" ht="277.5" customHeight="1">
      <c r="A166" s="33" t="s">
        <v>94</v>
      </c>
      <c r="B166" s="40" t="s">
        <v>919</v>
      </c>
      <c r="C166" s="33" t="s">
        <v>1298</v>
      </c>
      <c r="D166" s="33" t="s">
        <v>1299</v>
      </c>
      <c r="E166" s="37" t="s">
        <v>1741</v>
      </c>
      <c r="F166" s="40" t="s">
        <v>1742</v>
      </c>
    </row>
    <row r="167" spans="1:6" ht="29.25" customHeight="1">
      <c r="A167" s="580" t="s">
        <v>965</v>
      </c>
      <c r="B167" s="581"/>
      <c r="C167" s="581"/>
      <c r="D167" s="581"/>
      <c r="E167" s="581"/>
      <c r="F167" s="582"/>
    </row>
    <row r="168" spans="1:6" ht="29.25" customHeight="1">
      <c r="A168" s="580" t="s">
        <v>941</v>
      </c>
      <c r="B168" s="581"/>
      <c r="C168" s="581"/>
      <c r="D168" s="581"/>
      <c r="E168" s="581"/>
      <c r="F168" s="582"/>
    </row>
    <row r="169" spans="1:6" ht="241.5" customHeight="1">
      <c r="A169" s="33" t="s">
        <v>95</v>
      </c>
      <c r="B169" s="40" t="s">
        <v>920</v>
      </c>
      <c r="C169" s="33" t="s">
        <v>1743</v>
      </c>
      <c r="D169" s="33" t="s">
        <v>1744</v>
      </c>
      <c r="E169" s="40" t="s">
        <v>1746</v>
      </c>
      <c r="F169" s="37" t="s">
        <v>1745</v>
      </c>
    </row>
    <row r="170" spans="1:6" ht="15" customHeight="1">
      <c r="A170" s="580" t="s">
        <v>942</v>
      </c>
      <c r="B170" s="581"/>
      <c r="C170" s="581"/>
      <c r="D170" s="581"/>
      <c r="E170" s="581"/>
      <c r="F170" s="582"/>
    </row>
    <row r="171" spans="1:6" ht="15" customHeight="1">
      <c r="A171" s="580" t="s">
        <v>943</v>
      </c>
      <c r="B171" s="581"/>
      <c r="C171" s="581"/>
      <c r="D171" s="581"/>
      <c r="E171" s="581"/>
      <c r="F171" s="582"/>
    </row>
    <row r="172" spans="1:6" ht="15" customHeight="1">
      <c r="A172" s="580" t="s">
        <v>944</v>
      </c>
      <c r="B172" s="581"/>
      <c r="C172" s="581"/>
      <c r="D172" s="581"/>
      <c r="E172" s="581"/>
      <c r="F172" s="582"/>
    </row>
    <row r="173" spans="1:6" ht="241.5" customHeight="1">
      <c r="A173" s="33" t="s">
        <v>96</v>
      </c>
      <c r="B173" s="40" t="s">
        <v>221</v>
      </c>
      <c r="C173" s="33" t="s">
        <v>1310</v>
      </c>
      <c r="D173" s="103">
        <v>43830</v>
      </c>
      <c r="E173" s="40" t="s">
        <v>1748</v>
      </c>
      <c r="F173" s="37" t="s">
        <v>1747</v>
      </c>
    </row>
    <row r="174" spans="1:6" ht="16.5" customHeight="1">
      <c r="A174" s="580" t="s">
        <v>945</v>
      </c>
      <c r="B174" s="581"/>
      <c r="C174" s="581"/>
      <c r="D174" s="581"/>
      <c r="E174" s="581"/>
      <c r="F174" s="582"/>
    </row>
    <row r="175" spans="1:6" ht="16.5" customHeight="1">
      <c r="A175" s="580" t="s">
        <v>946</v>
      </c>
      <c r="B175" s="581"/>
      <c r="C175" s="581"/>
      <c r="D175" s="581"/>
      <c r="E175" s="581"/>
      <c r="F175" s="582"/>
    </row>
    <row r="176" spans="1:6" ht="16.5" customHeight="1">
      <c r="A176" s="580" t="s">
        <v>947</v>
      </c>
      <c r="B176" s="581"/>
      <c r="C176" s="581"/>
      <c r="D176" s="581"/>
      <c r="E176" s="581"/>
      <c r="F176" s="582"/>
    </row>
    <row r="177" spans="1:6" ht="91.5" customHeight="1">
      <c r="A177" s="37" t="s">
        <v>773</v>
      </c>
      <c r="B177" s="37" t="s">
        <v>921</v>
      </c>
      <c r="C177" s="33" t="s">
        <v>1749</v>
      </c>
      <c r="D177" s="33" t="s">
        <v>1750</v>
      </c>
      <c r="E177" s="37" t="s">
        <v>1752</v>
      </c>
      <c r="F177" s="37" t="s">
        <v>1751</v>
      </c>
    </row>
    <row r="178" spans="1:6" ht="16.5" customHeight="1">
      <c r="A178" s="580" t="s">
        <v>948</v>
      </c>
      <c r="B178" s="581"/>
      <c r="C178" s="581"/>
      <c r="D178" s="581"/>
      <c r="E178" s="581"/>
      <c r="F178" s="582"/>
    </row>
    <row r="179" spans="1:6" ht="18" customHeight="1">
      <c r="A179" s="587" t="s">
        <v>342</v>
      </c>
      <c r="B179" s="588"/>
      <c r="C179" s="588"/>
      <c r="D179" s="588"/>
      <c r="E179" s="588"/>
      <c r="F179" s="589"/>
    </row>
    <row r="180" spans="1:6" ht="154.5" customHeight="1">
      <c r="A180" s="358" t="s">
        <v>774</v>
      </c>
      <c r="B180" s="40" t="s">
        <v>922</v>
      </c>
      <c r="C180" s="103">
        <v>43497</v>
      </c>
      <c r="D180" s="103">
        <v>43819</v>
      </c>
      <c r="E180" s="40" t="s">
        <v>1756</v>
      </c>
      <c r="F180" s="40" t="s">
        <v>1755</v>
      </c>
    </row>
    <row r="181" spans="1:6" ht="15.75" customHeight="1">
      <c r="A181" s="580" t="s">
        <v>949</v>
      </c>
      <c r="B181" s="581"/>
      <c r="C181" s="581"/>
      <c r="D181" s="581"/>
      <c r="E181" s="581"/>
      <c r="F181" s="582"/>
    </row>
    <row r="182" spans="1:6" ht="15.75" customHeight="1">
      <c r="A182" s="580" t="s">
        <v>1753</v>
      </c>
      <c r="B182" s="581"/>
      <c r="C182" s="581"/>
      <c r="D182" s="581"/>
      <c r="E182" s="581"/>
      <c r="F182" s="582"/>
    </row>
    <row r="183" spans="1:6" ht="15.75" customHeight="1">
      <c r="A183" s="580" t="s">
        <v>1754</v>
      </c>
      <c r="B183" s="581"/>
      <c r="C183" s="581"/>
      <c r="D183" s="581"/>
      <c r="E183" s="581"/>
      <c r="F183" s="582"/>
    </row>
    <row r="184" spans="1:6" ht="128.25" customHeight="1">
      <c r="A184" s="33" t="s">
        <v>775</v>
      </c>
      <c r="B184" s="242" t="s">
        <v>923</v>
      </c>
      <c r="C184" s="103">
        <v>43497</v>
      </c>
      <c r="D184" s="266">
        <v>43830</v>
      </c>
      <c r="E184" s="40" t="s">
        <v>1758</v>
      </c>
      <c r="F184" s="40" t="s">
        <v>1757</v>
      </c>
    </row>
    <row r="185" spans="1:6" ht="18.75" customHeight="1">
      <c r="A185" s="580" t="s">
        <v>950</v>
      </c>
      <c r="B185" s="581"/>
      <c r="C185" s="581"/>
      <c r="D185" s="581"/>
      <c r="E185" s="581"/>
      <c r="F185" s="582"/>
    </row>
    <row r="186" spans="1:6" ht="18.75" customHeight="1">
      <c r="A186" s="580" t="s">
        <v>951</v>
      </c>
      <c r="B186" s="581"/>
      <c r="C186" s="581"/>
      <c r="D186" s="581"/>
      <c r="E186" s="581"/>
      <c r="F186" s="582"/>
    </row>
    <row r="187" spans="1:6" ht="140.25" customHeight="1">
      <c r="A187" s="219" t="s">
        <v>780</v>
      </c>
      <c r="B187" s="40" t="s">
        <v>924</v>
      </c>
      <c r="C187" s="33" t="s">
        <v>1759</v>
      </c>
      <c r="D187" s="33" t="s">
        <v>1760</v>
      </c>
      <c r="E187" s="40" t="s">
        <v>1761</v>
      </c>
      <c r="F187" s="37" t="s">
        <v>1762</v>
      </c>
    </row>
    <row r="188" spans="1:6" ht="20.25" customHeight="1">
      <c r="A188" s="580" t="s">
        <v>952</v>
      </c>
      <c r="B188" s="581"/>
      <c r="C188" s="581"/>
      <c r="D188" s="581"/>
      <c r="E188" s="581"/>
      <c r="F188" s="582"/>
    </row>
    <row r="189" spans="1:6" ht="78" customHeight="1">
      <c r="A189" s="219" t="s">
        <v>781</v>
      </c>
      <c r="B189" s="41" t="s">
        <v>925</v>
      </c>
      <c r="C189" s="103">
        <v>43466</v>
      </c>
      <c r="D189" s="103">
        <v>43830</v>
      </c>
      <c r="E189" s="40" t="s">
        <v>1764</v>
      </c>
      <c r="F189" s="37" t="s">
        <v>1763</v>
      </c>
    </row>
    <row r="190" spans="1:6" ht="31.5" customHeight="1">
      <c r="A190" s="629" t="s">
        <v>953</v>
      </c>
      <c r="B190" s="630"/>
      <c r="C190" s="630"/>
      <c r="D190" s="630"/>
      <c r="E190" s="630"/>
      <c r="F190" s="631"/>
    </row>
    <row r="191" spans="1:6" ht="18.75" customHeight="1">
      <c r="A191" s="629" t="s">
        <v>954</v>
      </c>
      <c r="B191" s="630"/>
      <c r="C191" s="630"/>
      <c r="D191" s="630"/>
      <c r="E191" s="630"/>
      <c r="F191" s="631"/>
    </row>
    <row r="192" spans="1:6" ht="14.25" customHeight="1">
      <c r="A192" s="633" t="s">
        <v>348</v>
      </c>
      <c r="B192" s="634"/>
      <c r="C192" s="634"/>
      <c r="D192" s="634"/>
      <c r="E192" s="634"/>
      <c r="F192" s="635"/>
    </row>
    <row r="193" spans="1:6" ht="106.5" customHeight="1">
      <c r="A193" s="33" t="s">
        <v>782</v>
      </c>
      <c r="B193" s="41" t="s">
        <v>926</v>
      </c>
      <c r="C193" s="33" t="s">
        <v>1308</v>
      </c>
      <c r="D193" s="33" t="s">
        <v>1309</v>
      </c>
      <c r="E193" s="40" t="s">
        <v>1766</v>
      </c>
      <c r="F193" s="37" t="s">
        <v>1765</v>
      </c>
    </row>
    <row r="194" spans="1:6" ht="18.75" customHeight="1">
      <c r="A194" s="580" t="s">
        <v>1300</v>
      </c>
      <c r="B194" s="581"/>
      <c r="C194" s="581"/>
      <c r="D194" s="581"/>
      <c r="E194" s="581"/>
      <c r="F194" s="582"/>
    </row>
    <row r="195" spans="1:6" ht="93.75" customHeight="1">
      <c r="A195" s="225" t="s">
        <v>783</v>
      </c>
      <c r="B195" s="40" t="s">
        <v>927</v>
      </c>
      <c r="C195" s="33" t="s">
        <v>1308</v>
      </c>
      <c r="D195" s="33" t="s">
        <v>1309</v>
      </c>
      <c r="E195" s="40" t="s">
        <v>1768</v>
      </c>
      <c r="F195" s="37" t="s">
        <v>1767</v>
      </c>
    </row>
    <row r="196" spans="1:6" ht="28.5" customHeight="1">
      <c r="A196" s="580" t="s">
        <v>955</v>
      </c>
      <c r="B196" s="581"/>
      <c r="C196" s="581"/>
      <c r="D196" s="581"/>
      <c r="E196" s="581"/>
      <c r="F196" s="582"/>
    </row>
    <row r="197" spans="1:6" ht="15" customHeight="1">
      <c r="A197" s="533" t="s">
        <v>928</v>
      </c>
      <c r="B197" s="614"/>
      <c r="C197" s="614"/>
      <c r="D197" s="614"/>
      <c r="E197" s="614"/>
      <c r="F197" s="615"/>
    </row>
    <row r="198" spans="1:6" ht="15" customHeight="1">
      <c r="A198" s="533" t="s">
        <v>930</v>
      </c>
      <c r="B198" s="614"/>
      <c r="C198" s="614"/>
      <c r="D198" s="614"/>
      <c r="E198" s="614"/>
      <c r="F198" s="615"/>
    </row>
    <row r="199" spans="1:6" ht="15" customHeight="1">
      <c r="A199" s="533" t="s">
        <v>932</v>
      </c>
      <c r="B199" s="614"/>
      <c r="C199" s="614"/>
      <c r="D199" s="614"/>
      <c r="E199" s="614"/>
      <c r="F199" s="615"/>
    </row>
    <row r="200" spans="1:6" ht="209.25" customHeight="1">
      <c r="A200" s="33" t="s">
        <v>97</v>
      </c>
      <c r="B200" s="40" t="s">
        <v>931</v>
      </c>
      <c r="C200" s="103">
        <v>43466</v>
      </c>
      <c r="D200" s="103">
        <v>43830</v>
      </c>
      <c r="E200" s="40" t="s">
        <v>1769</v>
      </c>
      <c r="F200" s="37" t="s">
        <v>960</v>
      </c>
    </row>
    <row r="201" spans="1:6" ht="16.5" customHeight="1">
      <c r="A201" s="616" t="s">
        <v>1301</v>
      </c>
      <c r="B201" s="616"/>
      <c r="C201" s="616"/>
      <c r="D201" s="616"/>
      <c r="E201" s="616"/>
      <c r="F201" s="616"/>
    </row>
    <row r="202" spans="1:6" ht="16.5" customHeight="1">
      <c r="A202" s="580" t="s">
        <v>1302</v>
      </c>
      <c r="B202" s="581"/>
      <c r="C202" s="581"/>
      <c r="D202" s="581"/>
      <c r="E202" s="581"/>
      <c r="F202" s="582"/>
    </row>
    <row r="203" spans="1:6" ht="16.5" customHeight="1">
      <c r="A203" s="580" t="s">
        <v>1303</v>
      </c>
      <c r="B203" s="581"/>
      <c r="C203" s="581"/>
      <c r="D203" s="581"/>
      <c r="E203" s="581"/>
      <c r="F203" s="582"/>
    </row>
    <row r="204" spans="1:6" ht="114" customHeight="1">
      <c r="A204" s="219" t="s">
        <v>220</v>
      </c>
      <c r="B204" s="43" t="s">
        <v>933</v>
      </c>
      <c r="C204" s="265">
        <v>43647</v>
      </c>
      <c r="D204" s="265">
        <v>43738</v>
      </c>
      <c r="E204" s="37" t="s">
        <v>1771</v>
      </c>
      <c r="F204" s="37" t="s">
        <v>1770</v>
      </c>
    </row>
    <row r="205" spans="1:6" ht="26.25" customHeight="1">
      <c r="A205" s="580" t="s">
        <v>1304</v>
      </c>
      <c r="B205" s="581"/>
      <c r="C205" s="581"/>
      <c r="D205" s="581"/>
      <c r="E205" s="581"/>
      <c r="F205" s="582"/>
    </row>
    <row r="206" spans="1:6" ht="106.5" customHeight="1">
      <c r="A206" s="219" t="s">
        <v>776</v>
      </c>
      <c r="B206" s="43" t="s">
        <v>934</v>
      </c>
      <c r="C206" s="103">
        <v>43466</v>
      </c>
      <c r="D206" s="103">
        <v>43830</v>
      </c>
      <c r="E206" s="37" t="s">
        <v>1772</v>
      </c>
      <c r="F206" s="37" t="s">
        <v>961</v>
      </c>
    </row>
    <row r="207" spans="1:6" ht="16.5" customHeight="1">
      <c r="A207" s="580" t="s">
        <v>956</v>
      </c>
      <c r="B207" s="581"/>
      <c r="C207" s="581"/>
      <c r="D207" s="581"/>
      <c r="E207" s="581"/>
      <c r="F207" s="582"/>
    </row>
    <row r="208" spans="1:6" ht="16.5" customHeight="1">
      <c r="A208" s="525" t="s">
        <v>963</v>
      </c>
      <c r="B208" s="614"/>
      <c r="C208" s="614"/>
      <c r="D208" s="614"/>
      <c r="E208" s="614"/>
      <c r="F208" s="615"/>
    </row>
    <row r="209" spans="1:6" ht="79.5" customHeight="1">
      <c r="A209" s="219" t="s">
        <v>777</v>
      </c>
      <c r="B209" s="37" t="s">
        <v>935</v>
      </c>
      <c r="C209" s="103">
        <v>43497</v>
      </c>
      <c r="D209" s="103">
        <v>43539</v>
      </c>
      <c r="E209" s="37" t="s">
        <v>1773</v>
      </c>
      <c r="F209" s="37" t="s">
        <v>962</v>
      </c>
    </row>
    <row r="210" spans="1:6" ht="16.5" customHeight="1">
      <c r="A210" s="580" t="s">
        <v>957</v>
      </c>
      <c r="B210" s="581"/>
      <c r="C210" s="581"/>
      <c r="D210" s="581"/>
      <c r="E210" s="581"/>
      <c r="F210" s="581"/>
    </row>
    <row r="211" spans="1:6" ht="107.25" customHeight="1">
      <c r="A211" s="219" t="s">
        <v>778</v>
      </c>
      <c r="B211" s="37" t="s">
        <v>936</v>
      </c>
      <c r="C211" s="33" t="s">
        <v>1308</v>
      </c>
      <c r="D211" s="33" t="s">
        <v>1309</v>
      </c>
      <c r="E211" s="37" t="s">
        <v>1774</v>
      </c>
      <c r="F211" s="37" t="s">
        <v>964</v>
      </c>
    </row>
    <row r="212" spans="1:6" ht="16.5" customHeight="1">
      <c r="A212" s="580" t="s">
        <v>1305</v>
      </c>
      <c r="B212" s="581"/>
      <c r="C212" s="581"/>
      <c r="D212" s="581"/>
      <c r="E212" s="581"/>
      <c r="F212" s="581"/>
    </row>
    <row r="213" spans="1:6" ht="16.5" customHeight="1">
      <c r="A213" s="580" t="s">
        <v>958</v>
      </c>
      <c r="B213" s="581"/>
      <c r="C213" s="581"/>
      <c r="D213" s="581"/>
      <c r="E213" s="581"/>
      <c r="F213" s="581"/>
    </row>
    <row r="214" spans="1:6" ht="107.25" customHeight="1">
      <c r="A214" s="219" t="s">
        <v>786</v>
      </c>
      <c r="B214" s="37" t="s">
        <v>937</v>
      </c>
      <c r="C214" s="33" t="s">
        <v>1308</v>
      </c>
      <c r="D214" s="33" t="s">
        <v>1309</v>
      </c>
      <c r="E214" s="37" t="s">
        <v>1776</v>
      </c>
      <c r="F214" s="37" t="s">
        <v>1775</v>
      </c>
    </row>
    <row r="215" spans="1:6" ht="30" customHeight="1">
      <c r="A215" s="580" t="s">
        <v>1306</v>
      </c>
      <c r="B215" s="581"/>
      <c r="C215" s="581"/>
      <c r="D215" s="581"/>
      <c r="E215" s="581"/>
      <c r="F215" s="581"/>
    </row>
    <row r="216" spans="1:6" ht="30" customHeight="1">
      <c r="A216" s="580" t="s">
        <v>1307</v>
      </c>
      <c r="B216" s="581"/>
      <c r="C216" s="581"/>
      <c r="D216" s="581"/>
      <c r="E216" s="581"/>
      <c r="F216" s="581"/>
    </row>
    <row r="217" spans="1:6" ht="75.75" customHeight="1">
      <c r="A217" s="219" t="s">
        <v>787</v>
      </c>
      <c r="B217" s="37" t="s">
        <v>938</v>
      </c>
      <c r="C217" s="33" t="s">
        <v>1308</v>
      </c>
      <c r="D217" s="33" t="s">
        <v>1309</v>
      </c>
      <c r="E217" s="37" t="s">
        <v>1778</v>
      </c>
      <c r="F217" s="37" t="s">
        <v>1777</v>
      </c>
    </row>
    <row r="218" spans="1:6" ht="16.5" customHeight="1">
      <c r="A218" s="580" t="s">
        <v>959</v>
      </c>
      <c r="B218" s="581"/>
      <c r="C218" s="581"/>
      <c r="D218" s="581"/>
      <c r="E218" s="581"/>
      <c r="F218" s="581"/>
    </row>
    <row r="219" spans="1:6" ht="16.5" customHeight="1">
      <c r="A219" s="533" t="s">
        <v>939</v>
      </c>
      <c r="B219" s="614"/>
      <c r="C219" s="614"/>
      <c r="D219" s="614"/>
      <c r="E219" s="614"/>
      <c r="F219" s="615"/>
    </row>
    <row r="220" spans="1:6" ht="39" customHeight="1">
      <c r="A220" s="357" t="s">
        <v>787</v>
      </c>
      <c r="B220" s="37" t="s">
        <v>1795</v>
      </c>
      <c r="C220" s="33" t="s">
        <v>1308</v>
      </c>
      <c r="D220" s="33" t="s">
        <v>1309</v>
      </c>
      <c r="E220" s="37" t="s">
        <v>1797</v>
      </c>
      <c r="F220" s="37"/>
    </row>
    <row r="221" spans="1:6" ht="16.5" customHeight="1">
      <c r="A221" s="580" t="s">
        <v>1796</v>
      </c>
      <c r="B221" s="581"/>
      <c r="C221" s="581"/>
      <c r="D221" s="581"/>
      <c r="E221" s="581"/>
      <c r="F221" s="581"/>
    </row>
    <row r="222" spans="1:6" ht="12.75" customHeight="1">
      <c r="A222" s="652" t="s">
        <v>966</v>
      </c>
      <c r="B222" s="653"/>
      <c r="C222" s="653"/>
      <c r="D222" s="653"/>
      <c r="E222" s="653"/>
      <c r="F222" s="653"/>
    </row>
    <row r="223" spans="1:6" ht="2.25" customHeight="1">
      <c r="A223" s="654"/>
      <c r="B223" s="655"/>
      <c r="C223" s="655"/>
      <c r="D223" s="655"/>
      <c r="E223" s="655"/>
      <c r="F223" s="655"/>
    </row>
    <row r="224" spans="1:6" ht="18.75" customHeight="1">
      <c r="A224" s="533" t="s">
        <v>970</v>
      </c>
      <c r="B224" s="614"/>
      <c r="C224" s="614"/>
      <c r="D224" s="614"/>
      <c r="E224" s="614"/>
      <c r="F224" s="615"/>
    </row>
    <row r="225" spans="1:6" ht="15" customHeight="1">
      <c r="A225" s="533" t="s">
        <v>967</v>
      </c>
      <c r="B225" s="614"/>
      <c r="C225" s="614"/>
      <c r="D225" s="614"/>
      <c r="E225" s="614"/>
      <c r="F225" s="615"/>
    </row>
    <row r="226" spans="1:6" ht="30" customHeight="1">
      <c r="A226" s="525" t="s">
        <v>968</v>
      </c>
      <c r="B226" s="526"/>
      <c r="C226" s="526"/>
      <c r="D226" s="526"/>
      <c r="E226" s="526"/>
      <c r="F226" s="527"/>
    </row>
    <row r="227" spans="1:6" ht="409.5" customHeight="1">
      <c r="A227" s="273" t="s">
        <v>99</v>
      </c>
      <c r="B227" s="40" t="s">
        <v>1319</v>
      </c>
      <c r="C227" s="224">
        <v>43466</v>
      </c>
      <c r="D227" s="224">
        <v>43830</v>
      </c>
      <c r="E227" s="40" t="s">
        <v>1879</v>
      </c>
      <c r="F227" s="40" t="s">
        <v>1888</v>
      </c>
    </row>
    <row r="228" spans="1:6" ht="18" customHeight="1">
      <c r="A228" s="580" t="s">
        <v>227</v>
      </c>
      <c r="B228" s="581"/>
      <c r="C228" s="581"/>
      <c r="D228" s="581"/>
      <c r="E228" s="581"/>
      <c r="F228" s="582"/>
    </row>
    <row r="229" spans="1:6" ht="18" customHeight="1">
      <c r="A229" s="580" t="s">
        <v>228</v>
      </c>
      <c r="B229" s="581"/>
      <c r="C229" s="581"/>
      <c r="D229" s="581"/>
      <c r="E229" s="581"/>
      <c r="F229" s="582"/>
    </row>
    <row r="230" spans="1:6" ht="18" customHeight="1">
      <c r="A230" s="580" t="s">
        <v>229</v>
      </c>
      <c r="B230" s="581"/>
      <c r="C230" s="581"/>
      <c r="D230" s="581"/>
      <c r="E230" s="581"/>
      <c r="F230" s="582"/>
    </row>
    <row r="231" spans="1:6" ht="18" customHeight="1">
      <c r="A231" s="580" t="s">
        <v>230</v>
      </c>
      <c r="B231" s="581"/>
      <c r="C231" s="581"/>
      <c r="D231" s="581"/>
      <c r="E231" s="581"/>
      <c r="F231" s="582"/>
    </row>
    <row r="232" spans="1:6" ht="18" customHeight="1">
      <c r="A232" s="580" t="s">
        <v>971</v>
      </c>
      <c r="B232" s="581"/>
      <c r="C232" s="581"/>
      <c r="D232" s="581"/>
      <c r="E232" s="581"/>
      <c r="F232" s="582"/>
    </row>
    <row r="233" spans="1:6" ht="15" customHeight="1">
      <c r="A233" s="580" t="s">
        <v>972</v>
      </c>
      <c r="B233" s="581"/>
      <c r="C233" s="581"/>
      <c r="D233" s="581"/>
      <c r="E233" s="581"/>
      <c r="F233" s="582"/>
    </row>
    <row r="234" spans="1:6" ht="15" customHeight="1">
      <c r="A234" s="580" t="s">
        <v>1321</v>
      </c>
      <c r="B234" s="581"/>
      <c r="C234" s="581"/>
      <c r="D234" s="581"/>
      <c r="E234" s="581"/>
      <c r="F234" s="582"/>
    </row>
    <row r="235" spans="1:6" ht="17.25" customHeight="1">
      <c r="A235" s="580" t="s">
        <v>1322</v>
      </c>
      <c r="B235" s="581"/>
      <c r="C235" s="581"/>
      <c r="D235" s="581"/>
      <c r="E235" s="581"/>
      <c r="F235" s="582"/>
    </row>
    <row r="236" spans="1:6" ht="17.25" customHeight="1">
      <c r="A236" s="580" t="s">
        <v>1323</v>
      </c>
      <c r="B236" s="581"/>
      <c r="C236" s="581"/>
      <c r="D236" s="581"/>
      <c r="E236" s="581"/>
      <c r="F236" s="582"/>
    </row>
    <row r="237" spans="1:6" ht="17.25" customHeight="1">
      <c r="A237" s="471" t="s">
        <v>1314</v>
      </c>
      <c r="B237" s="596"/>
      <c r="C237" s="596"/>
      <c r="D237" s="596"/>
      <c r="E237" s="596"/>
      <c r="F237" s="597"/>
    </row>
    <row r="238" spans="1:6" ht="213.75" customHeight="1">
      <c r="A238" s="33" t="s">
        <v>789</v>
      </c>
      <c r="B238" s="40" t="s">
        <v>1320</v>
      </c>
      <c r="C238" s="224">
        <v>43466</v>
      </c>
      <c r="D238" s="224">
        <v>43830</v>
      </c>
      <c r="E238" s="40" t="s">
        <v>1880</v>
      </c>
      <c r="F238" s="40" t="s">
        <v>1887</v>
      </c>
    </row>
    <row r="239" spans="1:6" ht="16.5" customHeight="1">
      <c r="A239" s="580" t="s">
        <v>1324</v>
      </c>
      <c r="B239" s="581"/>
      <c r="C239" s="581"/>
      <c r="D239" s="581"/>
      <c r="E239" s="581"/>
      <c r="F239" s="582"/>
    </row>
    <row r="240" spans="1:6" ht="15" customHeight="1">
      <c r="A240" s="587" t="s">
        <v>969</v>
      </c>
      <c r="B240" s="588"/>
      <c r="C240" s="588"/>
      <c r="D240" s="588"/>
      <c r="E240" s="588"/>
      <c r="F240" s="589"/>
    </row>
    <row r="241" spans="1:6" ht="20.25" customHeight="1">
      <c r="A241" s="605" t="s">
        <v>385</v>
      </c>
      <c r="B241" s="606"/>
      <c r="C241" s="606"/>
      <c r="D241" s="606"/>
      <c r="E241" s="606"/>
      <c r="F241" s="606"/>
    </row>
    <row r="242" spans="1:6" ht="20.25" customHeight="1">
      <c r="A242" s="514" t="s">
        <v>973</v>
      </c>
      <c r="B242" s="604"/>
      <c r="C242" s="604"/>
      <c r="D242" s="604"/>
      <c r="E242" s="604"/>
      <c r="F242" s="604"/>
    </row>
    <row r="243" spans="1:6" ht="15.75" customHeight="1">
      <c r="A243" s="514" t="s">
        <v>974</v>
      </c>
      <c r="B243" s="599"/>
      <c r="C243" s="599"/>
      <c r="D243" s="599"/>
      <c r="E243" s="599"/>
      <c r="F243" s="599"/>
    </row>
    <row r="244" spans="1:6" ht="15.75" customHeight="1">
      <c r="A244" s="514" t="s">
        <v>68</v>
      </c>
      <c r="B244" s="599"/>
      <c r="C244" s="599"/>
      <c r="D244" s="599"/>
      <c r="E244" s="599"/>
      <c r="F244" s="599"/>
    </row>
    <row r="245" spans="1:6" ht="102.75" customHeight="1">
      <c r="A245" s="273" t="s">
        <v>143</v>
      </c>
      <c r="B245" s="41" t="s">
        <v>975</v>
      </c>
      <c r="C245" s="273" t="s">
        <v>1353</v>
      </c>
      <c r="D245" s="273" t="s">
        <v>1354</v>
      </c>
      <c r="E245" s="37" t="s">
        <v>1381</v>
      </c>
      <c r="F245" s="287" t="s">
        <v>1382</v>
      </c>
    </row>
    <row r="246" spans="1:6" ht="18.75" customHeight="1">
      <c r="A246" s="602" t="s">
        <v>976</v>
      </c>
      <c r="B246" s="603"/>
      <c r="C246" s="603"/>
      <c r="D246" s="603"/>
      <c r="E246" s="603"/>
      <c r="F246" s="603"/>
    </row>
    <row r="247" spans="1:6" ht="14.25" customHeight="1">
      <c r="A247" s="598" t="s">
        <v>69</v>
      </c>
      <c r="B247" s="599"/>
      <c r="C247" s="599"/>
      <c r="D247" s="599"/>
      <c r="E247" s="599"/>
      <c r="F247" s="599"/>
    </row>
    <row r="248" spans="1:6" ht="279" customHeight="1">
      <c r="A248" s="273" t="s">
        <v>144</v>
      </c>
      <c r="B248" s="43" t="s">
        <v>70</v>
      </c>
      <c r="C248" s="273" t="s">
        <v>1353</v>
      </c>
      <c r="D248" s="273" t="s">
        <v>1354</v>
      </c>
      <c r="E248" s="43" t="s">
        <v>1383</v>
      </c>
      <c r="F248" s="286" t="s">
        <v>1794</v>
      </c>
    </row>
    <row r="249" spans="1:6" ht="18.75" customHeight="1">
      <c r="A249" s="602" t="s">
        <v>977</v>
      </c>
      <c r="B249" s="603"/>
      <c r="C249" s="603"/>
      <c r="D249" s="603"/>
      <c r="E249" s="603"/>
      <c r="F249" s="603"/>
    </row>
    <row r="250" spans="1:6" ht="15.75" customHeight="1">
      <c r="A250" s="598" t="s">
        <v>71</v>
      </c>
      <c r="B250" s="599"/>
      <c r="C250" s="599"/>
      <c r="D250" s="599"/>
      <c r="E250" s="599"/>
      <c r="F250" s="599"/>
    </row>
    <row r="251" spans="1:6" ht="116.25" customHeight="1">
      <c r="A251" s="273" t="s">
        <v>146</v>
      </c>
      <c r="B251" s="284" t="s">
        <v>61</v>
      </c>
      <c r="C251" s="273" t="s">
        <v>1353</v>
      </c>
      <c r="D251" s="273" t="s">
        <v>1354</v>
      </c>
      <c r="E251" s="308" t="s">
        <v>1384</v>
      </c>
      <c r="F251" s="43" t="s">
        <v>1385</v>
      </c>
    </row>
    <row r="252" spans="1:6" ht="15" customHeight="1">
      <c r="A252" s="600" t="s">
        <v>978</v>
      </c>
      <c r="B252" s="601"/>
      <c r="C252" s="601"/>
      <c r="D252" s="601"/>
      <c r="E252" s="601"/>
      <c r="F252" s="601"/>
    </row>
    <row r="253" spans="1:6" ht="14.25" customHeight="1">
      <c r="A253" s="598" t="s">
        <v>1332</v>
      </c>
      <c r="B253" s="599"/>
      <c r="C253" s="599"/>
      <c r="D253" s="599"/>
      <c r="E253" s="599"/>
      <c r="F253" s="599"/>
    </row>
    <row r="254" spans="1:6" ht="409.5" customHeight="1">
      <c r="A254" s="273" t="s">
        <v>276</v>
      </c>
      <c r="B254" s="40" t="s">
        <v>1333</v>
      </c>
      <c r="C254" s="273" t="s">
        <v>1353</v>
      </c>
      <c r="D254" s="273" t="s">
        <v>1354</v>
      </c>
      <c r="E254" s="37" t="s">
        <v>1386</v>
      </c>
      <c r="F254" s="37" t="s">
        <v>1387</v>
      </c>
    </row>
    <row r="255" spans="1:6" ht="16.5" customHeight="1">
      <c r="A255" s="600" t="s">
        <v>1388</v>
      </c>
      <c r="B255" s="601"/>
      <c r="C255" s="601"/>
      <c r="D255" s="601"/>
      <c r="E255" s="601"/>
      <c r="F255" s="601"/>
    </row>
    <row r="256" spans="1:6" ht="16.5" customHeight="1">
      <c r="A256" s="607" t="s">
        <v>979</v>
      </c>
      <c r="B256" s="608"/>
      <c r="C256" s="608"/>
      <c r="D256" s="608"/>
      <c r="E256" s="608"/>
      <c r="F256" s="608"/>
    </row>
    <row r="257" spans="1:6" ht="12.75" customHeight="1">
      <c r="A257" s="598" t="s">
        <v>980</v>
      </c>
      <c r="B257" s="599"/>
      <c r="C257" s="599"/>
      <c r="D257" s="599"/>
      <c r="E257" s="599"/>
      <c r="F257" s="599"/>
    </row>
    <row r="258" spans="1:6" ht="15.75" customHeight="1">
      <c r="A258" s="598" t="s">
        <v>101</v>
      </c>
      <c r="B258" s="599"/>
      <c r="C258" s="599"/>
      <c r="D258" s="599"/>
      <c r="E258" s="599"/>
      <c r="F258" s="599"/>
    </row>
    <row r="259" spans="1:6" ht="78" customHeight="1">
      <c r="A259" s="273" t="s">
        <v>50</v>
      </c>
      <c r="B259" s="43" t="s">
        <v>981</v>
      </c>
      <c r="C259" s="273" t="s">
        <v>1353</v>
      </c>
      <c r="D259" s="273" t="s">
        <v>1354</v>
      </c>
      <c r="E259" s="37" t="s">
        <v>1389</v>
      </c>
      <c r="F259" s="43" t="s">
        <v>1390</v>
      </c>
    </row>
    <row r="260" spans="1:6" ht="16.5" customHeight="1">
      <c r="A260" s="600" t="s">
        <v>224</v>
      </c>
      <c r="B260" s="601"/>
      <c r="C260" s="601"/>
      <c r="D260" s="601"/>
      <c r="E260" s="601"/>
      <c r="F260" s="601"/>
    </row>
    <row r="261" spans="1:6" ht="14.25" customHeight="1">
      <c r="A261" s="598" t="s">
        <v>406</v>
      </c>
      <c r="B261" s="599"/>
      <c r="C261" s="599"/>
      <c r="D261" s="599"/>
      <c r="E261" s="599"/>
      <c r="F261" s="599"/>
    </row>
    <row r="262" spans="1:6" ht="204.75" customHeight="1">
      <c r="A262" s="273" t="s">
        <v>281</v>
      </c>
      <c r="B262" s="43" t="s">
        <v>982</v>
      </c>
      <c r="C262" s="273" t="s">
        <v>1353</v>
      </c>
      <c r="D262" s="273" t="s">
        <v>1354</v>
      </c>
      <c r="E262" s="286" t="s">
        <v>1391</v>
      </c>
      <c r="F262" s="43" t="s">
        <v>1392</v>
      </c>
    </row>
    <row r="263" spans="1:6" ht="15" customHeight="1">
      <c r="A263" s="602" t="s">
        <v>983</v>
      </c>
      <c r="B263" s="603"/>
      <c r="C263" s="603"/>
      <c r="D263" s="603"/>
      <c r="E263" s="603"/>
      <c r="F263" s="603"/>
    </row>
    <row r="264" spans="1:6" ht="15" customHeight="1">
      <c r="A264" s="602" t="s">
        <v>984</v>
      </c>
      <c r="B264" s="603"/>
      <c r="C264" s="603"/>
      <c r="D264" s="603"/>
      <c r="E264" s="603"/>
      <c r="F264" s="603"/>
    </row>
    <row r="265" spans="1:6" ht="16.5" customHeight="1">
      <c r="A265" s="598" t="s">
        <v>985</v>
      </c>
      <c r="B265" s="599"/>
      <c r="C265" s="599"/>
      <c r="D265" s="599"/>
      <c r="E265" s="599"/>
      <c r="F265" s="599"/>
    </row>
    <row r="266" spans="1:6" ht="68.25" customHeight="1">
      <c r="A266" s="273" t="s">
        <v>799</v>
      </c>
      <c r="B266" s="40" t="s">
        <v>986</v>
      </c>
      <c r="C266" s="273" t="s">
        <v>1353</v>
      </c>
      <c r="D266" s="273" t="s">
        <v>1354</v>
      </c>
      <c r="E266" s="37" t="s">
        <v>1393</v>
      </c>
      <c r="F266" s="40" t="s">
        <v>987</v>
      </c>
    </row>
    <row r="267" spans="1:6" ht="15.75" customHeight="1">
      <c r="A267" s="600" t="s">
        <v>988</v>
      </c>
      <c r="B267" s="601"/>
      <c r="C267" s="601"/>
      <c r="D267" s="601"/>
      <c r="E267" s="601"/>
      <c r="F267" s="601"/>
    </row>
    <row r="268" spans="1:6" ht="27" customHeight="1">
      <c r="A268" s="627" t="s">
        <v>989</v>
      </c>
      <c r="B268" s="628"/>
      <c r="C268" s="628"/>
      <c r="D268" s="628"/>
      <c r="E268" s="628"/>
      <c r="F268" s="628"/>
    </row>
    <row r="269" spans="1:6" ht="205.5" customHeight="1">
      <c r="A269" s="273" t="s">
        <v>800</v>
      </c>
      <c r="B269" s="40" t="s">
        <v>990</v>
      </c>
      <c r="C269" s="273" t="s">
        <v>1353</v>
      </c>
      <c r="D269" s="273" t="s">
        <v>1354</v>
      </c>
      <c r="E269" s="37" t="s">
        <v>1394</v>
      </c>
      <c r="F269" s="37" t="s">
        <v>1395</v>
      </c>
    </row>
    <row r="270" spans="1:6" ht="19.5" customHeight="1">
      <c r="A270" s="600" t="s">
        <v>991</v>
      </c>
      <c r="B270" s="600"/>
      <c r="C270" s="600"/>
      <c r="D270" s="600"/>
      <c r="E270" s="600"/>
      <c r="F270" s="600"/>
    </row>
    <row r="271" spans="1:6" ht="189.75" customHeight="1">
      <c r="A271" s="273" t="s">
        <v>801</v>
      </c>
      <c r="B271" s="40" t="s">
        <v>992</v>
      </c>
      <c r="C271" s="273" t="s">
        <v>1353</v>
      </c>
      <c r="D271" s="273" t="s">
        <v>1354</v>
      </c>
      <c r="E271" s="37" t="s">
        <v>1396</v>
      </c>
      <c r="F271" s="37" t="s">
        <v>1397</v>
      </c>
    </row>
    <row r="272" spans="1:6" ht="15" customHeight="1">
      <c r="A272" s="600" t="s">
        <v>993</v>
      </c>
      <c r="B272" s="601"/>
      <c r="C272" s="601"/>
      <c r="D272" s="601"/>
      <c r="E272" s="601"/>
      <c r="F272" s="601"/>
    </row>
    <row r="273" spans="1:6" ht="79.5" customHeight="1">
      <c r="A273" s="273" t="s">
        <v>802</v>
      </c>
      <c r="B273" s="40" t="s">
        <v>994</v>
      </c>
      <c r="C273" s="273" t="s">
        <v>1353</v>
      </c>
      <c r="D273" s="273" t="s">
        <v>1354</v>
      </c>
      <c r="E273" s="37" t="s">
        <v>1398</v>
      </c>
      <c r="F273" s="37" t="s">
        <v>1399</v>
      </c>
    </row>
    <row r="274" spans="1:6" ht="16.5" customHeight="1">
      <c r="A274" s="664" t="s">
        <v>995</v>
      </c>
      <c r="B274" s="665"/>
      <c r="C274" s="665"/>
      <c r="D274" s="665"/>
      <c r="E274" s="665"/>
      <c r="F274" s="665"/>
    </row>
    <row r="275" spans="1:6" ht="16.5" customHeight="1">
      <c r="A275" s="607" t="s">
        <v>996</v>
      </c>
      <c r="B275" s="626"/>
      <c r="C275" s="626"/>
      <c r="D275" s="626"/>
      <c r="E275" s="626"/>
      <c r="F275" s="626"/>
    </row>
    <row r="276" spans="1:6" ht="16.5" customHeight="1">
      <c r="A276" s="598" t="s">
        <v>997</v>
      </c>
      <c r="B276" s="599"/>
      <c r="C276" s="599"/>
      <c r="D276" s="599"/>
      <c r="E276" s="599"/>
      <c r="F276" s="599"/>
    </row>
    <row r="277" spans="1:6" ht="15.75" customHeight="1">
      <c r="A277" s="598" t="s">
        <v>998</v>
      </c>
      <c r="B277" s="599"/>
      <c r="C277" s="599"/>
      <c r="D277" s="599"/>
      <c r="E277" s="599"/>
      <c r="F277" s="599"/>
    </row>
    <row r="278" spans="1:6" ht="405" customHeight="1">
      <c r="A278" s="273" t="s">
        <v>149</v>
      </c>
      <c r="B278" s="43" t="s">
        <v>62</v>
      </c>
      <c r="C278" s="273" t="s">
        <v>1353</v>
      </c>
      <c r="D278" s="273" t="s">
        <v>1354</v>
      </c>
      <c r="E278" s="37" t="s">
        <v>1400</v>
      </c>
      <c r="F278" s="37" t="s">
        <v>1401</v>
      </c>
    </row>
    <row r="279" spans="1:6" ht="17.25" customHeight="1">
      <c r="A279" s="600" t="s">
        <v>999</v>
      </c>
      <c r="B279" s="601"/>
      <c r="C279" s="601"/>
      <c r="D279" s="601"/>
      <c r="E279" s="601"/>
      <c r="F279" s="601"/>
    </row>
    <row r="280" spans="1:6" ht="18.75" customHeight="1">
      <c r="A280" s="598" t="s">
        <v>72</v>
      </c>
      <c r="B280" s="599"/>
      <c r="C280" s="599"/>
      <c r="D280" s="599"/>
      <c r="E280" s="599"/>
      <c r="F280" s="599"/>
    </row>
    <row r="281" spans="1:6" ht="102" customHeight="1">
      <c r="A281" s="273" t="s">
        <v>150</v>
      </c>
      <c r="B281" s="37" t="s">
        <v>1000</v>
      </c>
      <c r="C281" s="273" t="s">
        <v>1353</v>
      </c>
      <c r="D281" s="273" t="s">
        <v>1354</v>
      </c>
      <c r="E281" s="43" t="s">
        <v>1402</v>
      </c>
      <c r="F281" s="309" t="s">
        <v>1403</v>
      </c>
    </row>
    <row r="282" spans="1:6" ht="18" customHeight="1">
      <c r="A282" s="600" t="s">
        <v>225</v>
      </c>
      <c r="B282" s="601"/>
      <c r="C282" s="601"/>
      <c r="D282" s="601"/>
      <c r="E282" s="601"/>
      <c r="F282" s="601"/>
    </row>
    <row r="283" spans="1:6" ht="13.5" customHeight="1">
      <c r="A283" s="607" t="s">
        <v>1001</v>
      </c>
      <c r="B283" s="670"/>
      <c r="C283" s="670"/>
      <c r="D283" s="670"/>
      <c r="E283" s="670"/>
      <c r="F283" s="670"/>
    </row>
    <row r="284" spans="1:6" ht="192" customHeight="1">
      <c r="A284" s="273" t="s">
        <v>746</v>
      </c>
      <c r="B284" s="37" t="s">
        <v>1002</v>
      </c>
      <c r="C284" s="273" t="s">
        <v>1353</v>
      </c>
      <c r="D284" s="273" t="s">
        <v>1354</v>
      </c>
      <c r="E284" s="43" t="s">
        <v>1404</v>
      </c>
      <c r="F284" s="309" t="s">
        <v>1405</v>
      </c>
    </row>
    <row r="285" spans="1:6" ht="15.75" customHeight="1">
      <c r="A285" s="600" t="s">
        <v>1003</v>
      </c>
      <c r="B285" s="601"/>
      <c r="C285" s="601"/>
      <c r="D285" s="601"/>
      <c r="E285" s="601"/>
      <c r="F285" s="601"/>
    </row>
    <row r="286" spans="1:6" ht="15.75" customHeight="1">
      <c r="A286" s="607" t="s">
        <v>1004</v>
      </c>
      <c r="B286" s="608"/>
      <c r="C286" s="608"/>
      <c r="D286" s="608"/>
      <c r="E286" s="608"/>
      <c r="F286" s="608"/>
    </row>
    <row r="287" spans="1:6" ht="24.75" customHeight="1">
      <c r="A287" s="627" t="s">
        <v>1005</v>
      </c>
      <c r="B287" s="628"/>
      <c r="C287" s="628"/>
      <c r="D287" s="628"/>
      <c r="E287" s="628"/>
      <c r="F287" s="628"/>
    </row>
    <row r="288" spans="1:6" ht="16.5" customHeight="1">
      <c r="A288" s="671" t="s">
        <v>430</v>
      </c>
      <c r="B288" s="672"/>
      <c r="C288" s="672"/>
      <c r="D288" s="672"/>
      <c r="E288" s="672"/>
      <c r="F288" s="672"/>
    </row>
    <row r="289" spans="1:6" ht="126.75" customHeight="1">
      <c r="A289" s="285" t="s">
        <v>152</v>
      </c>
      <c r="B289" s="40" t="s">
        <v>1006</v>
      </c>
      <c r="C289" s="273" t="s">
        <v>1353</v>
      </c>
      <c r="D289" s="273" t="s">
        <v>1354</v>
      </c>
      <c r="E289" s="286" t="s">
        <v>1406</v>
      </c>
      <c r="F289" s="286" t="s">
        <v>1365</v>
      </c>
    </row>
    <row r="290" spans="1:6" ht="15.75" customHeight="1">
      <c r="A290" s="664" t="s">
        <v>1334</v>
      </c>
      <c r="B290" s="666"/>
      <c r="C290" s="666"/>
      <c r="D290" s="666"/>
      <c r="E290" s="666"/>
      <c r="F290" s="666"/>
    </row>
    <row r="291" spans="1:6" ht="18" customHeight="1">
      <c r="A291" s="671" t="s">
        <v>1335</v>
      </c>
      <c r="B291" s="672"/>
      <c r="C291" s="672"/>
      <c r="D291" s="672"/>
      <c r="E291" s="672"/>
      <c r="F291" s="672"/>
    </row>
    <row r="292" spans="1:6" ht="79.5" customHeight="1">
      <c r="A292" s="285" t="s">
        <v>153</v>
      </c>
      <c r="B292" s="286" t="s">
        <v>1007</v>
      </c>
      <c r="C292" s="273" t="s">
        <v>1353</v>
      </c>
      <c r="D292" s="273" t="s">
        <v>1354</v>
      </c>
      <c r="E292" s="287" t="s">
        <v>1336</v>
      </c>
      <c r="F292" s="286" t="s">
        <v>1366</v>
      </c>
    </row>
    <row r="293" spans="1:6" ht="18.75" customHeight="1">
      <c r="A293" s="664" t="s">
        <v>1337</v>
      </c>
      <c r="B293" s="666"/>
      <c r="C293" s="666"/>
      <c r="D293" s="666"/>
      <c r="E293" s="666"/>
      <c r="F293" s="666"/>
    </row>
    <row r="294" spans="1:6" ht="144.75" customHeight="1">
      <c r="A294" s="273" t="s">
        <v>154</v>
      </c>
      <c r="B294" s="43" t="s">
        <v>1008</v>
      </c>
      <c r="C294" s="273" t="s">
        <v>1353</v>
      </c>
      <c r="D294" s="273" t="s">
        <v>1354</v>
      </c>
      <c r="E294" s="37" t="s">
        <v>1338</v>
      </c>
      <c r="F294" s="43" t="s">
        <v>1339</v>
      </c>
    </row>
    <row r="295" spans="1:6" ht="18.75" customHeight="1">
      <c r="A295" s="600" t="s">
        <v>226</v>
      </c>
      <c r="B295" s="601"/>
      <c r="C295" s="601"/>
      <c r="D295" s="601"/>
      <c r="E295" s="601"/>
      <c r="F295" s="601"/>
    </row>
    <row r="296" spans="1:6" ht="16.5" customHeight="1">
      <c r="A296" s="607" t="s">
        <v>1340</v>
      </c>
      <c r="B296" s="608"/>
      <c r="C296" s="608"/>
      <c r="D296" s="608"/>
      <c r="E296" s="608"/>
      <c r="F296" s="608"/>
    </row>
    <row r="297" spans="1:6" ht="67.5" customHeight="1">
      <c r="A297" s="273" t="s">
        <v>1407</v>
      </c>
      <c r="B297" s="43" t="s">
        <v>1009</v>
      </c>
      <c r="C297" s="273" t="s">
        <v>1353</v>
      </c>
      <c r="D297" s="273" t="s">
        <v>1354</v>
      </c>
      <c r="E297" s="288" t="s">
        <v>1341</v>
      </c>
      <c r="F297" s="289" t="s">
        <v>1342</v>
      </c>
    </row>
    <row r="298" spans="1:6" ht="16.5" customHeight="1">
      <c r="A298" s="600" t="s">
        <v>1010</v>
      </c>
      <c r="B298" s="625"/>
      <c r="C298" s="625"/>
      <c r="D298" s="625"/>
      <c r="E298" s="625"/>
      <c r="F298" s="625"/>
    </row>
    <row r="299" spans="1:6" ht="16.5" customHeight="1">
      <c r="A299" s="667" t="s">
        <v>1011</v>
      </c>
      <c r="B299" s="668"/>
      <c r="C299" s="668"/>
      <c r="D299" s="668"/>
      <c r="E299" s="668"/>
      <c r="F299" s="668"/>
    </row>
    <row r="300" spans="1:6" ht="27.75" customHeight="1">
      <c r="A300" s="514" t="s">
        <v>1012</v>
      </c>
      <c r="B300" s="514"/>
      <c r="C300" s="514"/>
      <c r="D300" s="514"/>
      <c r="E300" s="514"/>
      <c r="F300" s="514"/>
    </row>
    <row r="301" spans="1:6" ht="30" customHeight="1">
      <c r="A301" s="273" t="s">
        <v>156</v>
      </c>
      <c r="B301" s="43" t="s">
        <v>1013</v>
      </c>
      <c r="C301" s="273" t="s">
        <v>1353</v>
      </c>
      <c r="D301" s="273" t="s">
        <v>1354</v>
      </c>
      <c r="E301" s="43" t="s">
        <v>1343</v>
      </c>
      <c r="F301" s="187"/>
    </row>
    <row r="302" spans="1:6" ht="15.75" customHeight="1">
      <c r="A302" s="602" t="s">
        <v>1344</v>
      </c>
      <c r="B302" s="669"/>
      <c r="C302" s="669"/>
      <c r="D302" s="669"/>
      <c r="E302" s="669"/>
      <c r="F302" s="669"/>
    </row>
    <row r="303" spans="1:6" ht="42" customHeight="1">
      <c r="A303" s="273" t="s">
        <v>222</v>
      </c>
      <c r="B303" s="43" t="s">
        <v>1014</v>
      </c>
      <c r="C303" s="273" t="s">
        <v>1353</v>
      </c>
      <c r="D303" s="273" t="s">
        <v>1354</v>
      </c>
      <c r="E303" s="43" t="s">
        <v>1345</v>
      </c>
      <c r="F303" s="187"/>
    </row>
    <row r="304" spans="1:6" ht="15.75" customHeight="1">
      <c r="A304" s="602" t="s">
        <v>1346</v>
      </c>
      <c r="B304" s="669"/>
      <c r="C304" s="669"/>
      <c r="D304" s="669"/>
      <c r="E304" s="669"/>
      <c r="F304" s="669"/>
    </row>
    <row r="305" spans="1:6" ht="42.75" customHeight="1">
      <c r="A305" s="273" t="s">
        <v>633</v>
      </c>
      <c r="B305" s="43" t="s">
        <v>1015</v>
      </c>
      <c r="C305" s="273" t="s">
        <v>1353</v>
      </c>
      <c r="D305" s="273" t="s">
        <v>1354</v>
      </c>
      <c r="E305" s="43" t="s">
        <v>1347</v>
      </c>
      <c r="F305" s="187"/>
    </row>
    <row r="306" spans="1:6" ht="15.75" customHeight="1">
      <c r="A306" s="600" t="s">
        <v>1016</v>
      </c>
      <c r="B306" s="625"/>
      <c r="C306" s="625"/>
      <c r="D306" s="625"/>
      <c r="E306" s="625"/>
      <c r="F306" s="625"/>
    </row>
    <row r="307" spans="1:6" ht="94.5" customHeight="1">
      <c r="A307" s="273" t="s">
        <v>637</v>
      </c>
      <c r="B307" s="43" t="s">
        <v>1017</v>
      </c>
      <c r="C307" s="273" t="s">
        <v>1353</v>
      </c>
      <c r="D307" s="273" t="s">
        <v>1354</v>
      </c>
      <c r="E307" s="43" t="s">
        <v>1348</v>
      </c>
      <c r="F307" s="187"/>
    </row>
    <row r="308" spans="1:6" ht="15.75" customHeight="1">
      <c r="A308" s="600" t="s">
        <v>1018</v>
      </c>
      <c r="B308" s="625"/>
      <c r="C308" s="625"/>
      <c r="D308" s="625"/>
      <c r="E308" s="625"/>
      <c r="F308" s="625"/>
    </row>
    <row r="309" spans="1:6" ht="27.75" customHeight="1">
      <c r="A309" s="273" t="s">
        <v>747</v>
      </c>
      <c r="B309" s="43" t="s">
        <v>1019</v>
      </c>
      <c r="C309" s="273" t="s">
        <v>1353</v>
      </c>
      <c r="D309" s="273" t="s">
        <v>1354</v>
      </c>
      <c r="E309" s="43" t="s">
        <v>1349</v>
      </c>
      <c r="F309" s="187"/>
    </row>
    <row r="310" spans="1:6" ht="15.75" customHeight="1">
      <c r="A310" s="600" t="s">
        <v>1020</v>
      </c>
      <c r="B310" s="625"/>
      <c r="C310" s="625"/>
      <c r="D310" s="625"/>
      <c r="E310" s="625"/>
      <c r="F310" s="625"/>
    </row>
    <row r="311" spans="1:6" ht="42.75" customHeight="1">
      <c r="A311" s="273" t="s">
        <v>748</v>
      </c>
      <c r="B311" s="43" t="s">
        <v>1021</v>
      </c>
      <c r="C311" s="273" t="s">
        <v>1353</v>
      </c>
      <c r="D311" s="273" t="s">
        <v>1354</v>
      </c>
      <c r="E311" s="43" t="s">
        <v>1022</v>
      </c>
      <c r="F311" s="187"/>
    </row>
    <row r="312" spans="1:6" ht="16.5" customHeight="1">
      <c r="A312" s="600" t="s">
        <v>1023</v>
      </c>
      <c r="B312" s="625"/>
      <c r="C312" s="625"/>
      <c r="D312" s="625"/>
      <c r="E312" s="625"/>
      <c r="F312" s="625"/>
    </row>
    <row r="313" spans="1:6" ht="41.25" customHeight="1">
      <c r="A313" s="273" t="s">
        <v>749</v>
      </c>
      <c r="B313" s="43" t="s">
        <v>1024</v>
      </c>
      <c r="C313" s="273" t="s">
        <v>1353</v>
      </c>
      <c r="D313" s="273" t="s">
        <v>1354</v>
      </c>
      <c r="E313" s="43" t="s">
        <v>1350</v>
      </c>
      <c r="F313" s="187"/>
    </row>
    <row r="314" spans="1:6" ht="15.75" customHeight="1">
      <c r="A314" s="600" t="s">
        <v>1025</v>
      </c>
      <c r="B314" s="625"/>
      <c r="C314" s="625"/>
      <c r="D314" s="625"/>
      <c r="E314" s="625"/>
      <c r="F314" s="625"/>
    </row>
    <row r="315" spans="1:6" ht="39.75" customHeight="1">
      <c r="A315" s="273" t="s">
        <v>750</v>
      </c>
      <c r="B315" s="43" t="s">
        <v>1026</v>
      </c>
      <c r="C315" s="273" t="s">
        <v>1353</v>
      </c>
      <c r="D315" s="273" t="s">
        <v>1354</v>
      </c>
      <c r="E315" s="43" t="s">
        <v>1027</v>
      </c>
      <c r="F315" s="187"/>
    </row>
    <row r="316" spans="1:6" ht="15.75" customHeight="1">
      <c r="A316" s="600" t="s">
        <v>1028</v>
      </c>
      <c r="B316" s="625"/>
      <c r="C316" s="625"/>
      <c r="D316" s="625"/>
      <c r="E316" s="625"/>
      <c r="F316" s="625"/>
    </row>
    <row r="317" spans="1:6" ht="24.75" customHeight="1">
      <c r="A317" s="273" t="s">
        <v>751</v>
      </c>
      <c r="B317" s="43" t="s">
        <v>1029</v>
      </c>
      <c r="C317" s="273" t="s">
        <v>1353</v>
      </c>
      <c r="D317" s="273" t="s">
        <v>1354</v>
      </c>
      <c r="E317" s="43" t="s">
        <v>1351</v>
      </c>
      <c r="F317" s="290"/>
    </row>
    <row r="318" spans="1:6" ht="15.75" customHeight="1">
      <c r="A318" s="600" t="s">
        <v>1030</v>
      </c>
      <c r="B318" s="625"/>
      <c r="C318" s="625"/>
      <c r="D318" s="625"/>
      <c r="E318" s="625"/>
      <c r="F318" s="625"/>
    </row>
    <row r="319" spans="1:6" ht="41.25" customHeight="1">
      <c r="A319" s="273" t="s">
        <v>752</v>
      </c>
      <c r="B319" s="43" t="s">
        <v>1031</v>
      </c>
      <c r="C319" s="273" t="s">
        <v>1353</v>
      </c>
      <c r="D319" s="273" t="s">
        <v>1354</v>
      </c>
      <c r="E319" s="43" t="s">
        <v>1032</v>
      </c>
      <c r="F319" s="187"/>
    </row>
    <row r="320" spans="1:6" ht="15.75" customHeight="1">
      <c r="A320" s="600" t="s">
        <v>1033</v>
      </c>
      <c r="B320" s="625"/>
      <c r="C320" s="625"/>
      <c r="D320" s="625"/>
      <c r="E320" s="625"/>
      <c r="F320" s="625"/>
    </row>
    <row r="321" spans="1:6" ht="41.25" customHeight="1">
      <c r="A321" s="273" t="s">
        <v>753</v>
      </c>
      <c r="B321" s="43" t="s">
        <v>1034</v>
      </c>
      <c r="C321" s="273" t="s">
        <v>1353</v>
      </c>
      <c r="D321" s="273" t="s">
        <v>1354</v>
      </c>
      <c r="E321" s="43" t="s">
        <v>1352</v>
      </c>
      <c r="F321" s="187"/>
    </row>
    <row r="322" spans="1:6" ht="15.75" customHeight="1">
      <c r="A322" s="600" t="s">
        <v>1035</v>
      </c>
      <c r="B322" s="625"/>
      <c r="C322" s="625"/>
      <c r="D322" s="625"/>
      <c r="E322" s="625"/>
      <c r="F322" s="625"/>
    </row>
    <row r="323" spans="1:6" ht="15.75" customHeight="1">
      <c r="A323" s="490" t="s">
        <v>288</v>
      </c>
      <c r="B323" s="491"/>
      <c r="C323" s="491"/>
      <c r="D323" s="491"/>
      <c r="E323" s="491"/>
      <c r="F323" s="491"/>
    </row>
    <row r="324" spans="1:6" ht="15.75" customHeight="1">
      <c r="A324" s="587" t="s">
        <v>1051</v>
      </c>
      <c r="B324" s="588"/>
      <c r="C324" s="588"/>
      <c r="D324" s="588"/>
      <c r="E324" s="588"/>
      <c r="F324" s="589"/>
    </row>
    <row r="325" spans="1:6" ht="15.75" customHeight="1">
      <c r="A325" s="462" t="s">
        <v>1046</v>
      </c>
      <c r="B325" s="573"/>
      <c r="C325" s="573"/>
      <c r="D325" s="573"/>
      <c r="E325" s="573"/>
      <c r="F325" s="574"/>
    </row>
    <row r="326" spans="1:6" ht="15.75" customHeight="1">
      <c r="A326" s="462" t="s">
        <v>293</v>
      </c>
      <c r="B326" s="573"/>
      <c r="C326" s="573"/>
      <c r="D326" s="573"/>
      <c r="E326" s="573"/>
      <c r="F326" s="574"/>
    </row>
    <row r="327" spans="1:6" ht="147" customHeight="1">
      <c r="A327" s="313" t="s">
        <v>160</v>
      </c>
      <c r="B327" s="40" t="s">
        <v>1412</v>
      </c>
      <c r="C327" s="314">
        <v>43466</v>
      </c>
      <c r="D327" s="314">
        <v>43830</v>
      </c>
      <c r="E327" s="40" t="s">
        <v>1677</v>
      </c>
      <c r="F327" s="354" t="s">
        <v>1678</v>
      </c>
    </row>
    <row r="328" spans="1:6" ht="15" customHeight="1">
      <c r="A328" s="622" t="s">
        <v>1072</v>
      </c>
      <c r="B328" s="623"/>
      <c r="C328" s="623"/>
      <c r="D328" s="623"/>
      <c r="E328" s="623"/>
      <c r="F328" s="624"/>
    </row>
    <row r="329" spans="1:6" ht="15" customHeight="1">
      <c r="A329" s="622" t="s">
        <v>1414</v>
      </c>
      <c r="B329" s="623"/>
      <c r="C329" s="623"/>
      <c r="D329" s="623"/>
      <c r="E329" s="623"/>
      <c r="F329" s="624"/>
    </row>
    <row r="330" spans="1:6" ht="132" customHeight="1">
      <c r="A330" s="313" t="s">
        <v>295</v>
      </c>
      <c r="B330" s="40" t="s">
        <v>1413</v>
      </c>
      <c r="C330" s="314">
        <v>43466</v>
      </c>
      <c r="D330" s="314">
        <v>43830</v>
      </c>
      <c r="E330" s="40" t="s">
        <v>1680</v>
      </c>
      <c r="F330" s="354" t="s">
        <v>1679</v>
      </c>
    </row>
    <row r="331" spans="1:6" ht="15.75" customHeight="1">
      <c r="A331" s="622" t="s">
        <v>1415</v>
      </c>
      <c r="B331" s="623"/>
      <c r="C331" s="623"/>
      <c r="D331" s="623"/>
      <c r="E331" s="623"/>
      <c r="F331" s="624"/>
    </row>
    <row r="332" spans="1:6" ht="17.25" customHeight="1">
      <c r="A332" s="622" t="s">
        <v>1416</v>
      </c>
      <c r="B332" s="623"/>
      <c r="C332" s="623"/>
      <c r="D332" s="623"/>
      <c r="E332" s="623"/>
      <c r="F332" s="624"/>
    </row>
    <row r="333" spans="1:6" ht="26.25" customHeight="1">
      <c r="A333" s="578" t="s">
        <v>1410</v>
      </c>
      <c r="B333" s="617"/>
      <c r="C333" s="617"/>
      <c r="D333" s="617"/>
      <c r="E333" s="617"/>
      <c r="F333" s="618"/>
    </row>
    <row r="334" spans="1:6" ht="220.5" customHeight="1">
      <c r="A334" s="315" t="s">
        <v>795</v>
      </c>
      <c r="B334" s="40" t="s">
        <v>1684</v>
      </c>
      <c r="C334" s="314">
        <v>43466</v>
      </c>
      <c r="D334" s="314">
        <v>43830</v>
      </c>
      <c r="E334" s="37" t="s">
        <v>1685</v>
      </c>
      <c r="F334" s="37" t="s">
        <v>1681</v>
      </c>
    </row>
    <row r="335" spans="1:6" ht="18.75" customHeight="1">
      <c r="A335" s="622" t="s">
        <v>1417</v>
      </c>
      <c r="B335" s="623"/>
      <c r="C335" s="623"/>
      <c r="D335" s="623"/>
      <c r="E335" s="623"/>
      <c r="F335" s="624"/>
    </row>
    <row r="336" spans="1:6" ht="26.25" customHeight="1">
      <c r="A336" s="578" t="s">
        <v>1047</v>
      </c>
      <c r="B336" s="617"/>
      <c r="C336" s="617"/>
      <c r="D336" s="617"/>
      <c r="E336" s="617"/>
      <c r="F336" s="618"/>
    </row>
    <row r="337" spans="1:6" ht="270.75" customHeight="1">
      <c r="A337" s="313" t="s">
        <v>796</v>
      </c>
      <c r="B337" s="40" t="s">
        <v>1048</v>
      </c>
      <c r="C337" s="314">
        <v>43466</v>
      </c>
      <c r="D337" s="314">
        <v>43830</v>
      </c>
      <c r="E337" s="40" t="s">
        <v>1687</v>
      </c>
      <c r="F337" s="37" t="s">
        <v>1686</v>
      </c>
    </row>
    <row r="338" spans="1:6" ht="15.75" customHeight="1">
      <c r="A338" s="580" t="s">
        <v>1049</v>
      </c>
      <c r="B338" s="581"/>
      <c r="C338" s="581"/>
      <c r="D338" s="581"/>
      <c r="E338" s="581"/>
      <c r="F338" s="582"/>
    </row>
    <row r="339" spans="1:6" ht="15.75" customHeight="1">
      <c r="A339" s="587" t="s">
        <v>1050</v>
      </c>
      <c r="B339" s="588"/>
      <c r="C339" s="588"/>
      <c r="D339" s="588"/>
      <c r="E339" s="588"/>
      <c r="F339" s="589"/>
    </row>
    <row r="340" spans="1:6" ht="15.75" customHeight="1">
      <c r="A340" s="462" t="s">
        <v>161</v>
      </c>
      <c r="B340" s="573"/>
      <c r="C340" s="573"/>
      <c r="D340" s="573"/>
      <c r="E340" s="573"/>
      <c r="F340" s="574"/>
    </row>
    <row r="341" spans="1:6" ht="15.75" customHeight="1">
      <c r="A341" s="525" t="s">
        <v>1052</v>
      </c>
      <c r="B341" s="526"/>
      <c r="C341" s="526"/>
      <c r="D341" s="526"/>
      <c r="E341" s="526"/>
      <c r="F341" s="527"/>
    </row>
    <row r="342" spans="1:6" ht="156.75" customHeight="1">
      <c r="A342" s="313" t="s">
        <v>162</v>
      </c>
      <c r="B342" s="40" t="s">
        <v>1053</v>
      </c>
      <c r="C342" s="314">
        <v>43466</v>
      </c>
      <c r="D342" s="314">
        <v>43830</v>
      </c>
      <c r="E342" s="40" t="s">
        <v>1691</v>
      </c>
      <c r="F342" s="37" t="s">
        <v>1688</v>
      </c>
    </row>
    <row r="343" spans="1:6" ht="15">
      <c r="A343" s="622" t="s">
        <v>1689</v>
      </c>
      <c r="B343" s="623"/>
      <c r="C343" s="623"/>
      <c r="D343" s="623"/>
      <c r="E343" s="623"/>
      <c r="F343" s="624"/>
    </row>
    <row r="344" spans="1:6" ht="24" customHeight="1">
      <c r="A344" s="580" t="s">
        <v>1690</v>
      </c>
      <c r="B344" s="581"/>
      <c r="C344" s="581"/>
      <c r="D344" s="581"/>
      <c r="E344" s="581"/>
      <c r="F344" s="582"/>
    </row>
    <row r="345" spans="1:6" ht="15.75" customHeight="1">
      <c r="A345" s="462" t="s">
        <v>1054</v>
      </c>
      <c r="B345" s="573"/>
      <c r="C345" s="573"/>
      <c r="D345" s="573"/>
      <c r="E345" s="573"/>
      <c r="F345" s="574"/>
    </row>
    <row r="346" spans="1:6" ht="15.75" customHeight="1">
      <c r="A346" s="462" t="s">
        <v>199</v>
      </c>
      <c r="B346" s="573"/>
      <c r="C346" s="573"/>
      <c r="D346" s="573"/>
      <c r="E346" s="573"/>
      <c r="F346" s="574"/>
    </row>
    <row r="347" spans="1:6" ht="25.5">
      <c r="A347" s="313" t="s">
        <v>165</v>
      </c>
      <c r="B347" s="40" t="s">
        <v>1055</v>
      </c>
      <c r="C347" s="314">
        <v>43466</v>
      </c>
      <c r="D347" s="314">
        <v>43830</v>
      </c>
      <c r="E347" s="40" t="s">
        <v>1892</v>
      </c>
      <c r="F347" s="37"/>
    </row>
    <row r="348" spans="1:6" ht="15.75" customHeight="1">
      <c r="A348" s="622" t="s">
        <v>1056</v>
      </c>
      <c r="B348" s="623"/>
      <c r="C348" s="623"/>
      <c r="D348" s="623"/>
      <c r="E348" s="623"/>
      <c r="F348" s="624"/>
    </row>
    <row r="349" spans="1:6" ht="15.75" customHeight="1">
      <c r="A349" s="490" t="s">
        <v>243</v>
      </c>
      <c r="B349" s="491"/>
      <c r="C349" s="491"/>
      <c r="D349" s="491"/>
      <c r="E349" s="491"/>
      <c r="F349" s="491"/>
    </row>
    <row r="350" spans="1:6" ht="15.75" customHeight="1">
      <c r="A350" s="587" t="s">
        <v>1057</v>
      </c>
      <c r="B350" s="588"/>
      <c r="C350" s="588"/>
      <c r="D350" s="588"/>
      <c r="E350" s="588"/>
      <c r="F350" s="589"/>
    </row>
    <row r="351" spans="1:6" ht="15.75" customHeight="1">
      <c r="A351" s="462" t="s">
        <v>1058</v>
      </c>
      <c r="B351" s="573"/>
      <c r="C351" s="573"/>
      <c r="D351" s="573"/>
      <c r="E351" s="573"/>
      <c r="F351" s="574"/>
    </row>
    <row r="352" spans="1:6" ht="15.75" customHeight="1">
      <c r="A352" s="462" t="s">
        <v>1059</v>
      </c>
      <c r="B352" s="573"/>
      <c r="C352" s="573"/>
      <c r="D352" s="573"/>
      <c r="E352" s="573"/>
      <c r="F352" s="574"/>
    </row>
    <row r="353" spans="1:6" ht="199.5" customHeight="1">
      <c r="A353" s="54" t="s">
        <v>537</v>
      </c>
      <c r="B353" s="37" t="s">
        <v>1418</v>
      </c>
      <c r="C353" s="314">
        <v>43466</v>
      </c>
      <c r="D353" s="314">
        <v>43830</v>
      </c>
      <c r="E353" s="37" t="s">
        <v>1670</v>
      </c>
      <c r="F353" s="37" t="s">
        <v>1671</v>
      </c>
    </row>
    <row r="354" spans="1:6" ht="27.75" customHeight="1">
      <c r="A354" s="580" t="s">
        <v>1068</v>
      </c>
      <c r="B354" s="581"/>
      <c r="C354" s="581"/>
      <c r="D354" s="581"/>
      <c r="E354" s="581"/>
      <c r="F354" s="582"/>
    </row>
    <row r="355" spans="1:6" ht="15.75" customHeight="1">
      <c r="A355" s="462" t="s">
        <v>1064</v>
      </c>
      <c r="B355" s="573"/>
      <c r="C355" s="573"/>
      <c r="D355" s="573"/>
      <c r="E355" s="573"/>
      <c r="F355" s="574"/>
    </row>
    <row r="356" spans="1:6" ht="90" customHeight="1">
      <c r="A356" s="54" t="s">
        <v>650</v>
      </c>
      <c r="B356" s="37" t="s">
        <v>1065</v>
      </c>
      <c r="C356" s="314">
        <v>43466</v>
      </c>
      <c r="D356" s="314">
        <v>43830</v>
      </c>
      <c r="E356" s="37" t="s">
        <v>1672</v>
      </c>
      <c r="F356" s="37" t="s">
        <v>1073</v>
      </c>
    </row>
    <row r="357" spans="1:6" ht="15.75" customHeight="1">
      <c r="A357" s="580" t="s">
        <v>1067</v>
      </c>
      <c r="B357" s="581"/>
      <c r="C357" s="581"/>
      <c r="D357" s="581"/>
      <c r="E357" s="581"/>
      <c r="F357" s="582"/>
    </row>
    <row r="358" spans="1:6" ht="15.75" customHeight="1">
      <c r="A358" s="587" t="s">
        <v>1066</v>
      </c>
      <c r="B358" s="588"/>
      <c r="C358" s="588"/>
      <c r="D358" s="588"/>
      <c r="E358" s="588"/>
      <c r="F358" s="589"/>
    </row>
    <row r="359" spans="1:6" ht="15.75" customHeight="1">
      <c r="A359" s="462" t="s">
        <v>1069</v>
      </c>
      <c r="B359" s="573"/>
      <c r="C359" s="573"/>
      <c r="D359" s="573"/>
      <c r="E359" s="573"/>
      <c r="F359" s="574"/>
    </row>
    <row r="360" spans="1:6" ht="15.75" customHeight="1">
      <c r="A360" s="462" t="s">
        <v>1070</v>
      </c>
      <c r="B360" s="573"/>
      <c r="C360" s="573"/>
      <c r="D360" s="573"/>
      <c r="E360" s="573"/>
      <c r="F360" s="574"/>
    </row>
    <row r="361" spans="1:6" ht="160.5" customHeight="1">
      <c r="A361" s="54" t="s">
        <v>540</v>
      </c>
      <c r="B361" s="37" t="s">
        <v>1419</v>
      </c>
      <c r="C361" s="314">
        <v>43466</v>
      </c>
      <c r="D361" s="314">
        <v>43830</v>
      </c>
      <c r="E361" s="286" t="s">
        <v>1673</v>
      </c>
      <c r="F361" s="37" t="s">
        <v>1799</v>
      </c>
    </row>
    <row r="362" spans="1:6" ht="15.75" customHeight="1">
      <c r="A362" s="580" t="s">
        <v>1071</v>
      </c>
      <c r="B362" s="581"/>
      <c r="C362" s="581"/>
      <c r="D362" s="581"/>
      <c r="E362" s="581"/>
      <c r="F362" s="582"/>
    </row>
    <row r="363" spans="1:6" ht="15.75" customHeight="1">
      <c r="A363" s="490" t="s">
        <v>258</v>
      </c>
      <c r="B363" s="491"/>
      <c r="C363" s="491"/>
      <c r="D363" s="491"/>
      <c r="E363" s="491"/>
      <c r="F363" s="492"/>
    </row>
    <row r="364" spans="1:6" ht="15.75" customHeight="1">
      <c r="A364" s="587" t="s">
        <v>1074</v>
      </c>
      <c r="B364" s="588"/>
      <c r="C364" s="588"/>
      <c r="D364" s="588"/>
      <c r="E364" s="588"/>
      <c r="F364" s="589"/>
    </row>
    <row r="365" spans="1:6" ht="15.75" customHeight="1">
      <c r="A365" s="462" t="s">
        <v>1076</v>
      </c>
      <c r="B365" s="573"/>
      <c r="C365" s="573"/>
      <c r="D365" s="573"/>
      <c r="E365" s="573"/>
      <c r="F365" s="574"/>
    </row>
    <row r="366" spans="1:6" ht="15.75" customHeight="1">
      <c r="A366" s="462" t="s">
        <v>1075</v>
      </c>
      <c r="B366" s="573"/>
      <c r="C366" s="573"/>
      <c r="D366" s="573"/>
      <c r="E366" s="573"/>
      <c r="F366" s="574"/>
    </row>
    <row r="367" spans="1:6" ht="80.25" customHeight="1">
      <c r="A367" s="54" t="s">
        <v>659</v>
      </c>
      <c r="B367" s="322" t="s">
        <v>1077</v>
      </c>
      <c r="C367" s="314">
        <v>43466</v>
      </c>
      <c r="D367" s="314">
        <v>43830</v>
      </c>
      <c r="E367" s="37" t="s">
        <v>1873</v>
      </c>
      <c r="F367" s="37" t="s">
        <v>1868</v>
      </c>
    </row>
    <row r="368" spans="1:6" ht="15.75" customHeight="1">
      <c r="A368" s="580" t="s">
        <v>1082</v>
      </c>
      <c r="B368" s="581"/>
      <c r="C368" s="581"/>
      <c r="D368" s="581"/>
      <c r="E368" s="581"/>
      <c r="F368" s="582"/>
    </row>
    <row r="369" spans="1:6" ht="78" customHeight="1">
      <c r="A369" s="54" t="s">
        <v>661</v>
      </c>
      <c r="B369" s="37" t="s">
        <v>1078</v>
      </c>
      <c r="C369" s="314">
        <v>43466</v>
      </c>
      <c r="D369" s="314">
        <v>43830</v>
      </c>
      <c r="E369" s="37" t="s">
        <v>1874</v>
      </c>
      <c r="F369" s="37" t="s">
        <v>1869</v>
      </c>
    </row>
    <row r="370" spans="1:6" ht="15">
      <c r="A370" s="580" t="s">
        <v>1079</v>
      </c>
      <c r="B370" s="581"/>
      <c r="C370" s="581"/>
      <c r="D370" s="581"/>
      <c r="E370" s="581"/>
      <c r="F370" s="582"/>
    </row>
    <row r="371" spans="1:6" ht="66" customHeight="1">
      <c r="A371" s="54" t="s">
        <v>663</v>
      </c>
      <c r="B371" s="37" t="s">
        <v>1080</v>
      </c>
      <c r="C371" s="314">
        <v>43466</v>
      </c>
      <c r="D371" s="314">
        <v>43830</v>
      </c>
      <c r="E371" s="37" t="s">
        <v>1876</v>
      </c>
      <c r="F371" s="37" t="s">
        <v>1870</v>
      </c>
    </row>
    <row r="372" spans="1:6" ht="15.75" customHeight="1">
      <c r="A372" s="580" t="s">
        <v>1081</v>
      </c>
      <c r="B372" s="581"/>
      <c r="C372" s="581"/>
      <c r="D372" s="581"/>
      <c r="E372" s="581"/>
      <c r="F372" s="582"/>
    </row>
    <row r="373" spans="1:6" ht="15">
      <c r="A373" s="462" t="s">
        <v>1083</v>
      </c>
      <c r="B373" s="573"/>
      <c r="C373" s="573"/>
      <c r="D373" s="573"/>
      <c r="E373" s="573"/>
      <c r="F373" s="574"/>
    </row>
    <row r="374" spans="1:6" ht="117.75" customHeight="1">
      <c r="A374" s="323" t="s">
        <v>665</v>
      </c>
      <c r="B374" s="37" t="s">
        <v>1084</v>
      </c>
      <c r="C374" s="314">
        <v>43466</v>
      </c>
      <c r="D374" s="314">
        <v>43830</v>
      </c>
      <c r="E374" s="37" t="s">
        <v>1878</v>
      </c>
      <c r="F374" s="37" t="s">
        <v>1871</v>
      </c>
    </row>
    <row r="375" spans="1:6" ht="15">
      <c r="A375" s="580" t="s">
        <v>1433</v>
      </c>
      <c r="B375" s="581"/>
      <c r="C375" s="581"/>
      <c r="D375" s="581"/>
      <c r="E375" s="581"/>
      <c r="F375" s="582"/>
    </row>
    <row r="376" spans="1:6" ht="15">
      <c r="A376" s="580" t="s">
        <v>1432</v>
      </c>
      <c r="B376" s="581"/>
      <c r="C376" s="581"/>
      <c r="D376" s="581"/>
      <c r="E376" s="581"/>
      <c r="F376" s="582"/>
    </row>
    <row r="377" spans="1:6" ht="15">
      <c r="A377" s="580" t="s">
        <v>1431</v>
      </c>
      <c r="B377" s="581"/>
      <c r="C377" s="581"/>
      <c r="D377" s="581"/>
      <c r="E377" s="581"/>
      <c r="F377" s="582"/>
    </row>
    <row r="378" spans="1:6" ht="66" customHeight="1">
      <c r="A378" s="33" t="s">
        <v>1171</v>
      </c>
      <c r="B378" s="37" t="s">
        <v>1428</v>
      </c>
      <c r="C378" s="314">
        <v>43466</v>
      </c>
      <c r="D378" s="314">
        <v>43830</v>
      </c>
      <c r="E378" s="286" t="s">
        <v>1877</v>
      </c>
      <c r="F378" s="33" t="s">
        <v>1871</v>
      </c>
    </row>
    <row r="379" spans="1:6" ht="15">
      <c r="A379" s="580" t="s">
        <v>1430</v>
      </c>
      <c r="B379" s="581"/>
      <c r="C379" s="581"/>
      <c r="D379" s="581"/>
      <c r="E379" s="581"/>
      <c r="F379" s="582"/>
    </row>
    <row r="380" spans="1:6" ht="15">
      <c r="A380" s="580" t="s">
        <v>1429</v>
      </c>
      <c r="B380" s="581"/>
      <c r="C380" s="581"/>
      <c r="D380" s="581"/>
      <c r="E380" s="581"/>
      <c r="F380" s="582"/>
    </row>
    <row r="381" spans="1:6" ht="15">
      <c r="A381" s="462" t="s">
        <v>913</v>
      </c>
      <c r="B381" s="573"/>
      <c r="C381" s="573"/>
      <c r="D381" s="573"/>
      <c r="E381" s="573"/>
      <c r="F381" s="574"/>
    </row>
    <row r="382" spans="1:6" ht="96" customHeight="1">
      <c r="A382" s="54" t="s">
        <v>667</v>
      </c>
      <c r="B382" s="37" t="s">
        <v>1085</v>
      </c>
      <c r="C382" s="314">
        <v>43466</v>
      </c>
      <c r="D382" s="314">
        <v>43830</v>
      </c>
      <c r="E382" s="37" t="s">
        <v>1875</v>
      </c>
      <c r="F382" s="37" t="s">
        <v>1872</v>
      </c>
    </row>
    <row r="383" spans="1:6" ht="15">
      <c r="A383" s="580" t="s">
        <v>1086</v>
      </c>
      <c r="B383" s="581"/>
      <c r="C383" s="581"/>
      <c r="D383" s="581"/>
      <c r="E383" s="581"/>
      <c r="F383" s="582"/>
    </row>
    <row r="384" spans="1:6" ht="15">
      <c r="A384" s="490" t="s">
        <v>547</v>
      </c>
      <c r="B384" s="491"/>
      <c r="C384" s="491"/>
      <c r="D384" s="491"/>
      <c r="E384" s="491"/>
      <c r="F384" s="491"/>
    </row>
    <row r="385" spans="1:6" ht="15">
      <c r="A385" s="587" t="s">
        <v>1087</v>
      </c>
      <c r="B385" s="588"/>
      <c r="C385" s="588"/>
      <c r="D385" s="588"/>
      <c r="E385" s="588"/>
      <c r="F385" s="589"/>
    </row>
    <row r="386" spans="1:6" ht="15">
      <c r="A386" s="462" t="s">
        <v>1122</v>
      </c>
      <c r="B386" s="573"/>
      <c r="C386" s="573"/>
      <c r="D386" s="573"/>
      <c r="E386" s="573"/>
      <c r="F386" s="574"/>
    </row>
    <row r="387" spans="1:6" ht="15">
      <c r="A387" s="462" t="s">
        <v>1088</v>
      </c>
      <c r="B387" s="573"/>
      <c r="C387" s="573"/>
      <c r="D387" s="573"/>
      <c r="E387" s="573"/>
      <c r="F387" s="574"/>
    </row>
    <row r="388" spans="1:6" ht="65.25" customHeight="1">
      <c r="A388" s="54" t="s">
        <v>329</v>
      </c>
      <c r="B388" s="37" t="s">
        <v>1089</v>
      </c>
      <c r="C388" s="314">
        <v>43466</v>
      </c>
      <c r="D388" s="314">
        <v>43800</v>
      </c>
      <c r="E388" s="37" t="s">
        <v>1862</v>
      </c>
      <c r="F388" s="37" t="s">
        <v>1854</v>
      </c>
    </row>
    <row r="389" spans="1:6" ht="15">
      <c r="A389" s="580" t="s">
        <v>1090</v>
      </c>
      <c r="B389" s="581"/>
      <c r="C389" s="581"/>
      <c r="D389" s="581"/>
      <c r="E389" s="581"/>
      <c r="F389" s="582"/>
    </row>
    <row r="390" spans="1:6" ht="15">
      <c r="A390" s="462" t="s">
        <v>441</v>
      </c>
      <c r="B390" s="573"/>
      <c r="C390" s="573"/>
      <c r="D390" s="573"/>
      <c r="E390" s="573"/>
      <c r="F390" s="574"/>
    </row>
    <row r="391" spans="1:6" ht="130.5" customHeight="1">
      <c r="A391" s="54" t="s">
        <v>330</v>
      </c>
      <c r="B391" s="322" t="s">
        <v>1091</v>
      </c>
      <c r="C391" s="314">
        <v>43466</v>
      </c>
      <c r="D391" s="314">
        <v>43800</v>
      </c>
      <c r="E391" s="37" t="s">
        <v>1861</v>
      </c>
      <c r="F391" s="37" t="s">
        <v>1855</v>
      </c>
    </row>
    <row r="392" spans="1:6" ht="15">
      <c r="A392" s="580" t="s">
        <v>1092</v>
      </c>
      <c r="B392" s="581"/>
      <c r="C392" s="581"/>
      <c r="D392" s="581"/>
      <c r="E392" s="581"/>
      <c r="F392" s="582"/>
    </row>
    <row r="393" spans="1:6" ht="15">
      <c r="A393" s="462" t="s">
        <v>1093</v>
      </c>
      <c r="B393" s="573"/>
      <c r="C393" s="573"/>
      <c r="D393" s="573"/>
      <c r="E393" s="573"/>
      <c r="F393" s="574"/>
    </row>
    <row r="394" spans="1:6" ht="120" customHeight="1">
      <c r="A394" s="54" t="s">
        <v>333</v>
      </c>
      <c r="B394" s="37" t="s">
        <v>1094</v>
      </c>
      <c r="C394" s="314">
        <v>43466</v>
      </c>
      <c r="D394" s="314">
        <v>43830</v>
      </c>
      <c r="E394" s="37" t="s">
        <v>1860</v>
      </c>
      <c r="F394" s="37" t="s">
        <v>1856</v>
      </c>
    </row>
    <row r="395" spans="1:6" ht="17.25" customHeight="1">
      <c r="A395" s="580" t="s">
        <v>1096</v>
      </c>
      <c r="B395" s="581"/>
      <c r="C395" s="581"/>
      <c r="D395" s="581"/>
      <c r="E395" s="581"/>
      <c r="F395" s="582"/>
    </row>
    <row r="396" spans="1:6" ht="17.25" customHeight="1">
      <c r="A396" s="580" t="s">
        <v>1097</v>
      </c>
      <c r="B396" s="581"/>
      <c r="C396" s="581"/>
      <c r="D396" s="581"/>
      <c r="E396" s="581"/>
      <c r="F396" s="582"/>
    </row>
    <row r="397" spans="1:6" ht="17.25" customHeight="1">
      <c r="A397" s="580" t="s">
        <v>1098</v>
      </c>
      <c r="B397" s="581"/>
      <c r="C397" s="581"/>
      <c r="D397" s="581"/>
      <c r="E397" s="581"/>
      <c r="F397" s="582"/>
    </row>
    <row r="398" spans="1:6" ht="15">
      <c r="A398" s="462" t="s">
        <v>446</v>
      </c>
      <c r="B398" s="573"/>
      <c r="C398" s="573"/>
      <c r="D398" s="573"/>
      <c r="E398" s="573"/>
      <c r="F398" s="574"/>
    </row>
    <row r="399" spans="1:6" ht="39">
      <c r="A399" s="54" t="s">
        <v>337</v>
      </c>
      <c r="B399" s="37" t="s">
        <v>1095</v>
      </c>
      <c r="C399" s="314">
        <v>43466</v>
      </c>
      <c r="D399" s="314">
        <v>43830</v>
      </c>
      <c r="E399" s="322" t="s">
        <v>1859</v>
      </c>
      <c r="F399" s="233" t="s">
        <v>1104</v>
      </c>
    </row>
    <row r="400" spans="1:6" ht="15">
      <c r="A400" s="580" t="s">
        <v>1099</v>
      </c>
      <c r="B400" s="581"/>
      <c r="C400" s="581"/>
      <c r="D400" s="581"/>
      <c r="E400" s="581"/>
      <c r="F400" s="582"/>
    </row>
    <row r="401" spans="1:6" ht="15">
      <c r="A401" s="578" t="s">
        <v>1100</v>
      </c>
      <c r="B401" s="588"/>
      <c r="C401" s="588"/>
      <c r="D401" s="588"/>
      <c r="E401" s="588"/>
      <c r="F401" s="589"/>
    </row>
    <row r="402" spans="1:6" ht="15">
      <c r="A402" s="462" t="s">
        <v>1121</v>
      </c>
      <c r="B402" s="573"/>
      <c r="C402" s="573"/>
      <c r="D402" s="573"/>
      <c r="E402" s="573"/>
      <c r="F402" s="574"/>
    </row>
    <row r="403" spans="1:6" ht="31.5" customHeight="1">
      <c r="A403" s="583" t="s">
        <v>1101</v>
      </c>
      <c r="B403" s="590"/>
      <c r="C403" s="590"/>
      <c r="D403" s="590"/>
      <c r="E403" s="590"/>
      <c r="F403" s="591"/>
    </row>
    <row r="404" spans="1:6" ht="291.75" customHeight="1">
      <c r="A404" s="54" t="s">
        <v>343</v>
      </c>
      <c r="B404" s="322" t="s">
        <v>1102</v>
      </c>
      <c r="C404" s="314">
        <v>43466</v>
      </c>
      <c r="D404" s="314">
        <v>43830</v>
      </c>
      <c r="E404" s="37" t="s">
        <v>1858</v>
      </c>
      <c r="F404" s="37" t="s">
        <v>1857</v>
      </c>
    </row>
    <row r="405" spans="1:6" ht="15">
      <c r="A405" s="580" t="s">
        <v>1103</v>
      </c>
      <c r="B405" s="581"/>
      <c r="C405" s="581"/>
      <c r="D405" s="581"/>
      <c r="E405" s="581"/>
      <c r="F405" s="582"/>
    </row>
    <row r="406" spans="1:6" ht="15">
      <c r="A406" s="490" t="s">
        <v>679</v>
      </c>
      <c r="B406" s="491"/>
      <c r="C406" s="491"/>
      <c r="D406" s="491"/>
      <c r="E406" s="491"/>
      <c r="F406" s="491"/>
    </row>
    <row r="407" spans="1:6" ht="15">
      <c r="A407" s="587" t="s">
        <v>1105</v>
      </c>
      <c r="B407" s="588"/>
      <c r="C407" s="588"/>
      <c r="D407" s="588"/>
      <c r="E407" s="588"/>
      <c r="F407" s="589"/>
    </row>
    <row r="408" spans="1:6" ht="15">
      <c r="A408" s="462" t="s">
        <v>1120</v>
      </c>
      <c r="B408" s="573"/>
      <c r="C408" s="573"/>
      <c r="D408" s="573"/>
      <c r="E408" s="573"/>
      <c r="F408" s="574"/>
    </row>
    <row r="409" spans="1:6" ht="15">
      <c r="A409" s="462" t="s">
        <v>770</v>
      </c>
      <c r="B409" s="573"/>
      <c r="C409" s="573"/>
      <c r="D409" s="573"/>
      <c r="E409" s="573"/>
      <c r="F409" s="574"/>
    </row>
    <row r="410" spans="1:6" ht="139.5" customHeight="1">
      <c r="A410" s="320" t="s">
        <v>368</v>
      </c>
      <c r="B410" s="37" t="s">
        <v>1106</v>
      </c>
      <c r="C410" s="314">
        <v>43466</v>
      </c>
      <c r="D410" s="314">
        <v>43830</v>
      </c>
      <c r="E410" s="37" t="s">
        <v>1826</v>
      </c>
      <c r="F410" s="37" t="s">
        <v>1820</v>
      </c>
    </row>
    <row r="411" spans="1:6" ht="15">
      <c r="A411" s="580" t="s">
        <v>1110</v>
      </c>
      <c r="B411" s="581"/>
      <c r="C411" s="581"/>
      <c r="D411" s="581"/>
      <c r="E411" s="581"/>
      <c r="F411" s="582"/>
    </row>
    <row r="412" spans="1:6" ht="15">
      <c r="A412" s="462" t="s">
        <v>1107</v>
      </c>
      <c r="B412" s="573"/>
      <c r="C412" s="573"/>
      <c r="D412" s="573"/>
      <c r="E412" s="573"/>
      <c r="F412" s="574"/>
    </row>
    <row r="413" spans="1:6" ht="128.25" customHeight="1">
      <c r="A413" s="320" t="s">
        <v>369</v>
      </c>
      <c r="B413" s="37" t="s">
        <v>1108</v>
      </c>
      <c r="C413" s="314">
        <v>43466</v>
      </c>
      <c r="D413" s="314">
        <v>43830</v>
      </c>
      <c r="E413" s="37" t="s">
        <v>1827</v>
      </c>
      <c r="F413" s="37" t="s">
        <v>1824</v>
      </c>
    </row>
    <row r="414" spans="1:6" ht="15">
      <c r="A414" s="580" t="s">
        <v>1109</v>
      </c>
      <c r="B414" s="581"/>
      <c r="C414" s="581"/>
      <c r="D414" s="581"/>
      <c r="E414" s="581"/>
      <c r="F414" s="582"/>
    </row>
    <row r="415" spans="1:6" ht="15">
      <c r="A415" s="462" t="s">
        <v>1111</v>
      </c>
      <c r="B415" s="573"/>
      <c r="C415" s="573"/>
      <c r="D415" s="573"/>
      <c r="E415" s="573"/>
      <c r="F415" s="574"/>
    </row>
    <row r="416" spans="1:6" ht="409.5" customHeight="1">
      <c r="A416" s="54" t="s">
        <v>370</v>
      </c>
      <c r="B416" s="322" t="s">
        <v>1112</v>
      </c>
      <c r="C416" s="314">
        <v>43466</v>
      </c>
      <c r="D416" s="314">
        <v>43830</v>
      </c>
      <c r="E416" s="37" t="s">
        <v>1828</v>
      </c>
      <c r="F416" s="37" t="s">
        <v>1825</v>
      </c>
    </row>
    <row r="417" spans="1:6" ht="15">
      <c r="A417" s="580" t="s">
        <v>1113</v>
      </c>
      <c r="B417" s="581"/>
      <c r="C417" s="581"/>
      <c r="D417" s="581"/>
      <c r="E417" s="581"/>
      <c r="F417" s="582"/>
    </row>
    <row r="418" spans="1:6" ht="15">
      <c r="A418" s="580" t="s">
        <v>1114</v>
      </c>
      <c r="B418" s="581"/>
      <c r="C418" s="581"/>
      <c r="D418" s="581"/>
      <c r="E418" s="581"/>
      <c r="F418" s="582"/>
    </row>
    <row r="419" spans="1:6" ht="15">
      <c r="A419" s="580" t="s">
        <v>1115</v>
      </c>
      <c r="B419" s="581"/>
      <c r="C419" s="581"/>
      <c r="D419" s="581"/>
      <c r="E419" s="581"/>
      <c r="F419" s="582"/>
    </row>
    <row r="420" spans="1:6" ht="15">
      <c r="A420" s="580" t="s">
        <v>1116</v>
      </c>
      <c r="B420" s="581"/>
      <c r="C420" s="581"/>
      <c r="D420" s="581"/>
      <c r="E420" s="581"/>
      <c r="F420" s="582"/>
    </row>
    <row r="421" spans="1:6" ht="15">
      <c r="A421" s="580" t="s">
        <v>1117</v>
      </c>
      <c r="B421" s="581"/>
      <c r="C421" s="581"/>
      <c r="D421" s="581"/>
      <c r="E421" s="581"/>
      <c r="F421" s="582"/>
    </row>
    <row r="422" spans="1:6" ht="15">
      <c r="A422" s="580" t="s">
        <v>1118</v>
      </c>
      <c r="B422" s="581"/>
      <c r="C422" s="581"/>
      <c r="D422" s="581"/>
      <c r="E422" s="581"/>
      <c r="F422" s="582"/>
    </row>
    <row r="423" spans="1:6" ht="15">
      <c r="A423" s="587" t="s">
        <v>1474</v>
      </c>
      <c r="B423" s="588"/>
      <c r="C423" s="588"/>
      <c r="D423" s="588"/>
      <c r="E423" s="588"/>
      <c r="F423" s="589"/>
    </row>
    <row r="424" spans="1:6" ht="15">
      <c r="A424" s="462" t="s">
        <v>1119</v>
      </c>
      <c r="B424" s="573"/>
      <c r="C424" s="573"/>
      <c r="D424" s="573"/>
      <c r="E424" s="573"/>
      <c r="F424" s="574"/>
    </row>
    <row r="425" spans="1:6" ht="28.5" customHeight="1">
      <c r="A425" s="583" t="s">
        <v>1475</v>
      </c>
      <c r="B425" s="590"/>
      <c r="C425" s="590"/>
      <c r="D425" s="590"/>
      <c r="E425" s="590"/>
      <c r="F425" s="591"/>
    </row>
    <row r="426" spans="1:6" ht="68.25" customHeight="1">
      <c r="A426" s="54" t="s">
        <v>378</v>
      </c>
      <c r="B426" s="322" t="s">
        <v>1829</v>
      </c>
      <c r="C426" s="314">
        <v>43466</v>
      </c>
      <c r="D426" s="314">
        <v>43830</v>
      </c>
      <c r="E426" s="37" t="s">
        <v>1832</v>
      </c>
      <c r="F426" s="37"/>
    </row>
    <row r="427" spans="1:6" ht="19.5" customHeight="1">
      <c r="A427" s="619" t="s">
        <v>1830</v>
      </c>
      <c r="B427" s="620"/>
      <c r="C427" s="620"/>
      <c r="D427" s="620"/>
      <c r="E427" s="620"/>
      <c r="F427" s="621"/>
    </row>
    <row r="428" spans="1:6" ht="19.5" customHeight="1">
      <c r="A428" s="619" t="s">
        <v>1831</v>
      </c>
      <c r="B428" s="620"/>
      <c r="C428" s="620"/>
      <c r="D428" s="620"/>
      <c r="E428" s="620"/>
      <c r="F428" s="621"/>
    </row>
    <row r="429" spans="1:6" ht="15">
      <c r="A429" s="490" t="s">
        <v>269</v>
      </c>
      <c r="B429" s="491"/>
      <c r="C429" s="491"/>
      <c r="D429" s="491"/>
      <c r="E429" s="491"/>
      <c r="F429" s="491"/>
    </row>
    <row r="430" spans="1:6" ht="15">
      <c r="A430" s="587" t="s">
        <v>1123</v>
      </c>
      <c r="B430" s="588"/>
      <c r="C430" s="588"/>
      <c r="D430" s="588"/>
      <c r="E430" s="588"/>
      <c r="F430" s="589"/>
    </row>
    <row r="431" spans="1:6" ht="15">
      <c r="A431" s="462" t="s">
        <v>1124</v>
      </c>
      <c r="B431" s="573"/>
      <c r="C431" s="573"/>
      <c r="D431" s="573"/>
      <c r="E431" s="573"/>
      <c r="F431" s="574"/>
    </row>
    <row r="432" spans="1:6" ht="15">
      <c r="A432" s="462" t="s">
        <v>272</v>
      </c>
      <c r="B432" s="573"/>
      <c r="C432" s="573"/>
      <c r="D432" s="573"/>
      <c r="E432" s="573"/>
      <c r="F432" s="574"/>
    </row>
    <row r="433" spans="1:6" ht="87.75" customHeight="1">
      <c r="A433" s="54" t="s">
        <v>380</v>
      </c>
      <c r="B433" s="322" t="s">
        <v>1125</v>
      </c>
      <c r="C433" s="314">
        <v>43466</v>
      </c>
      <c r="D433" s="314">
        <v>43800</v>
      </c>
      <c r="E433" s="37" t="s">
        <v>1849</v>
      </c>
      <c r="F433" s="37" t="s">
        <v>1839</v>
      </c>
    </row>
    <row r="434" spans="1:6" ht="15">
      <c r="A434" s="580" t="s">
        <v>1497</v>
      </c>
      <c r="B434" s="581"/>
      <c r="C434" s="581"/>
      <c r="D434" s="581"/>
      <c r="E434" s="581"/>
      <c r="F434" s="582"/>
    </row>
    <row r="435" spans="1:6" ht="27" customHeight="1">
      <c r="A435" s="54" t="s">
        <v>381</v>
      </c>
      <c r="B435" s="37" t="s">
        <v>277</v>
      </c>
      <c r="C435" s="314">
        <v>43466</v>
      </c>
      <c r="D435" s="314">
        <v>43830</v>
      </c>
      <c r="E435" s="76" t="s">
        <v>1848</v>
      </c>
      <c r="F435" s="233" t="s">
        <v>1840</v>
      </c>
    </row>
    <row r="436" spans="1:6" ht="17.25" customHeight="1">
      <c r="A436" s="580" t="s">
        <v>1498</v>
      </c>
      <c r="B436" s="581"/>
      <c r="C436" s="581"/>
      <c r="D436" s="581"/>
      <c r="E436" s="581"/>
      <c r="F436" s="582"/>
    </row>
    <row r="437" spans="1:6" ht="26.25">
      <c r="A437" s="54" t="s">
        <v>382</v>
      </c>
      <c r="B437" s="233" t="s">
        <v>1126</v>
      </c>
      <c r="C437" s="335">
        <v>44197</v>
      </c>
      <c r="D437" s="335">
        <v>44561</v>
      </c>
      <c r="E437" s="185"/>
      <c r="F437" s="233" t="s">
        <v>1843</v>
      </c>
    </row>
    <row r="438" spans="1:6" ht="15">
      <c r="A438" s="580" t="s">
        <v>1499</v>
      </c>
      <c r="B438" s="581"/>
      <c r="C438" s="581"/>
      <c r="D438" s="581"/>
      <c r="E438" s="581"/>
      <c r="F438" s="582"/>
    </row>
    <row r="439" spans="1:6" ht="27.75" customHeight="1">
      <c r="A439" s="583" t="s">
        <v>1127</v>
      </c>
      <c r="B439" s="590"/>
      <c r="C439" s="590"/>
      <c r="D439" s="590"/>
      <c r="E439" s="590"/>
      <c r="F439" s="591"/>
    </row>
    <row r="440" spans="1:6" ht="26.25">
      <c r="A440" s="54" t="s">
        <v>383</v>
      </c>
      <c r="B440" s="233" t="s">
        <v>1128</v>
      </c>
      <c r="C440" s="314">
        <v>43466</v>
      </c>
      <c r="D440" s="314">
        <v>43830</v>
      </c>
      <c r="E440" s="233" t="s">
        <v>1847</v>
      </c>
      <c r="F440" s="233" t="s">
        <v>1841</v>
      </c>
    </row>
    <row r="441" spans="1:6" ht="15">
      <c r="A441" s="580" t="s">
        <v>1500</v>
      </c>
      <c r="B441" s="581"/>
      <c r="C441" s="581"/>
      <c r="D441" s="581"/>
      <c r="E441" s="581"/>
      <c r="F441" s="582"/>
    </row>
    <row r="442" spans="1:6" ht="51.75">
      <c r="A442" s="54" t="s">
        <v>384</v>
      </c>
      <c r="B442" s="43" t="s">
        <v>1129</v>
      </c>
      <c r="C442" s="335">
        <v>44197</v>
      </c>
      <c r="D442" s="335">
        <v>45291</v>
      </c>
      <c r="E442" s="185"/>
      <c r="F442" s="233" t="s">
        <v>1842</v>
      </c>
    </row>
    <row r="443" spans="1:6" ht="15">
      <c r="A443" s="583" t="s">
        <v>1130</v>
      </c>
      <c r="B443" s="590"/>
      <c r="C443" s="590"/>
      <c r="D443" s="590"/>
      <c r="E443" s="590"/>
      <c r="F443" s="591"/>
    </row>
    <row r="444" spans="1:6" ht="38.25">
      <c r="A444" s="54" t="s">
        <v>1131</v>
      </c>
      <c r="B444" s="233" t="s">
        <v>1132</v>
      </c>
      <c r="C444" s="314">
        <v>43466</v>
      </c>
      <c r="D444" s="314">
        <v>43830</v>
      </c>
      <c r="E444" s="43" t="s">
        <v>1846</v>
      </c>
      <c r="F444" s="43" t="s">
        <v>1844</v>
      </c>
    </row>
    <row r="445" spans="1:6" ht="15">
      <c r="A445" s="580" t="s">
        <v>1501</v>
      </c>
      <c r="B445" s="581"/>
      <c r="C445" s="581"/>
      <c r="D445" s="581"/>
      <c r="E445" s="581"/>
      <c r="F445" s="582"/>
    </row>
    <row r="446" spans="1:6" ht="15">
      <c r="A446" s="54" t="s">
        <v>1134</v>
      </c>
      <c r="B446" s="76" t="s">
        <v>1133</v>
      </c>
      <c r="C446" s="314">
        <v>44927</v>
      </c>
      <c r="D446" s="314">
        <v>45291</v>
      </c>
      <c r="E446" s="185"/>
      <c r="F446" s="76" t="s">
        <v>286</v>
      </c>
    </row>
    <row r="447" spans="1:6" ht="15">
      <c r="A447" s="580" t="s">
        <v>1502</v>
      </c>
      <c r="B447" s="581"/>
      <c r="C447" s="581"/>
      <c r="D447" s="581"/>
      <c r="E447" s="581"/>
      <c r="F447" s="582"/>
    </row>
    <row r="448" spans="1:6" ht="15">
      <c r="A448" s="583" t="s">
        <v>1135</v>
      </c>
      <c r="B448" s="590"/>
      <c r="C448" s="590"/>
      <c r="D448" s="590"/>
      <c r="E448" s="590"/>
      <c r="F448" s="591"/>
    </row>
    <row r="449" spans="1:6" ht="146.25" customHeight="1">
      <c r="A449" s="54" t="s">
        <v>1137</v>
      </c>
      <c r="B449" s="37" t="s">
        <v>1136</v>
      </c>
      <c r="C449" s="314">
        <v>43466</v>
      </c>
      <c r="D449" s="314">
        <v>43830</v>
      </c>
      <c r="E449" s="37" t="s">
        <v>1845</v>
      </c>
      <c r="F449" s="37" t="s">
        <v>1138</v>
      </c>
    </row>
    <row r="450" spans="1:6" ht="15">
      <c r="A450" s="580" t="s">
        <v>1503</v>
      </c>
      <c r="B450" s="581"/>
      <c r="C450" s="581"/>
      <c r="D450" s="581"/>
      <c r="E450" s="581"/>
      <c r="F450" s="582"/>
    </row>
    <row r="451" spans="1:6" ht="15">
      <c r="A451" s="490" t="s">
        <v>304</v>
      </c>
      <c r="B451" s="491"/>
      <c r="C451" s="491"/>
      <c r="D451" s="491"/>
      <c r="E451" s="491"/>
      <c r="F451" s="491"/>
    </row>
    <row r="452" spans="1:6" ht="28.5" customHeight="1">
      <c r="A452" s="578" t="s">
        <v>1139</v>
      </c>
      <c r="B452" s="617"/>
      <c r="C452" s="617"/>
      <c r="D452" s="617"/>
      <c r="E452" s="617"/>
      <c r="F452" s="618"/>
    </row>
    <row r="453" spans="1:6" ht="15">
      <c r="A453" s="462" t="s">
        <v>1140</v>
      </c>
      <c r="B453" s="573"/>
      <c r="C453" s="573"/>
      <c r="D453" s="573"/>
      <c r="E453" s="573"/>
      <c r="F453" s="574"/>
    </row>
    <row r="454" spans="1:6" ht="15">
      <c r="A454" s="462" t="s">
        <v>1141</v>
      </c>
      <c r="B454" s="573"/>
      <c r="C454" s="573"/>
      <c r="D454" s="573"/>
      <c r="E454" s="573"/>
      <c r="F454" s="574"/>
    </row>
    <row r="455" spans="1:6" ht="409.5" customHeight="1">
      <c r="A455" s="54" t="s">
        <v>388</v>
      </c>
      <c r="B455" s="37" t="s">
        <v>1142</v>
      </c>
      <c r="C455" s="314">
        <v>43466</v>
      </c>
      <c r="D455" s="314">
        <v>43830</v>
      </c>
      <c r="E455" s="37" t="s">
        <v>1896</v>
      </c>
      <c r="F455" s="37" t="s">
        <v>1905</v>
      </c>
    </row>
    <row r="456" spans="1:6" ht="29.25" customHeight="1">
      <c r="A456" s="580" t="s">
        <v>1143</v>
      </c>
      <c r="B456" s="581"/>
      <c r="C456" s="581"/>
      <c r="D456" s="581"/>
      <c r="E456" s="581"/>
      <c r="F456" s="582"/>
    </row>
    <row r="457" spans="1:6" ht="15">
      <c r="A457" s="462" t="s">
        <v>1144</v>
      </c>
      <c r="B457" s="573"/>
      <c r="C457" s="573"/>
      <c r="D457" s="573"/>
      <c r="E457" s="573"/>
      <c r="F457" s="574"/>
    </row>
    <row r="458" spans="1:6" ht="15">
      <c r="A458" s="462" t="s">
        <v>539</v>
      </c>
      <c r="B458" s="573"/>
      <c r="C458" s="573"/>
      <c r="D458" s="573"/>
      <c r="E458" s="573"/>
      <c r="F458" s="574"/>
    </row>
    <row r="459" spans="1:6" ht="409.5" customHeight="1">
      <c r="A459" s="54" t="s">
        <v>394</v>
      </c>
      <c r="B459" s="322" t="s">
        <v>1145</v>
      </c>
      <c r="C459" s="314">
        <v>43466</v>
      </c>
      <c r="D459" s="314">
        <v>43830</v>
      </c>
      <c r="E459" s="37" t="s">
        <v>1895</v>
      </c>
      <c r="F459" s="37" t="s">
        <v>1906</v>
      </c>
    </row>
    <row r="460" spans="1:6" ht="30.75" customHeight="1">
      <c r="A460" s="580" t="s">
        <v>1519</v>
      </c>
      <c r="B460" s="581"/>
      <c r="C460" s="581"/>
      <c r="D460" s="581"/>
      <c r="E460" s="581"/>
      <c r="F460" s="582"/>
    </row>
    <row r="461" spans="1:6" ht="28.5" customHeight="1">
      <c r="A461" s="580" t="s">
        <v>1146</v>
      </c>
      <c r="B461" s="581"/>
      <c r="C461" s="581"/>
      <c r="D461" s="581"/>
      <c r="E461" s="581"/>
      <c r="F461" s="582"/>
    </row>
    <row r="462" spans="1:6" ht="15.75" customHeight="1">
      <c r="A462" s="580" t="s">
        <v>1147</v>
      </c>
      <c r="B462" s="581"/>
      <c r="C462" s="581"/>
      <c r="D462" s="581"/>
      <c r="E462" s="581"/>
      <c r="F462" s="582"/>
    </row>
    <row r="463" spans="1:6" ht="16.5" customHeight="1">
      <c r="A463" s="580" t="s">
        <v>1520</v>
      </c>
      <c r="B463" s="581"/>
      <c r="C463" s="581"/>
      <c r="D463" s="581"/>
      <c r="E463" s="581"/>
      <c r="F463" s="582"/>
    </row>
    <row r="464" spans="1:6" ht="57.75" customHeight="1">
      <c r="A464" s="54" t="s">
        <v>816</v>
      </c>
      <c r="B464" s="37" t="s">
        <v>1514</v>
      </c>
      <c r="C464" s="314">
        <v>43466</v>
      </c>
      <c r="D464" s="314">
        <v>43830</v>
      </c>
      <c r="E464" s="37" t="s">
        <v>1894</v>
      </c>
      <c r="F464" s="37" t="s">
        <v>1907</v>
      </c>
    </row>
    <row r="465" spans="1:6" ht="15" customHeight="1">
      <c r="A465" s="580" t="s">
        <v>1521</v>
      </c>
      <c r="B465" s="581"/>
      <c r="C465" s="581"/>
      <c r="D465" s="581"/>
      <c r="E465" s="581"/>
      <c r="F465" s="582"/>
    </row>
    <row r="466" spans="1:6" ht="15" customHeight="1">
      <c r="A466" s="580" t="s">
        <v>1522</v>
      </c>
      <c r="B466" s="581"/>
      <c r="C466" s="581"/>
      <c r="D466" s="581"/>
      <c r="E466" s="581"/>
      <c r="F466" s="582"/>
    </row>
    <row r="467" spans="1:6" ht="128.25" customHeight="1">
      <c r="A467" s="54" t="s">
        <v>817</v>
      </c>
      <c r="B467" s="37" t="s">
        <v>1515</v>
      </c>
      <c r="C467" s="314">
        <v>43466</v>
      </c>
      <c r="D467" s="314">
        <v>43830</v>
      </c>
      <c r="E467" s="37" t="s">
        <v>1908</v>
      </c>
      <c r="F467" s="37" t="s">
        <v>1909</v>
      </c>
    </row>
    <row r="468" spans="1:6" ht="27.75" customHeight="1">
      <c r="A468" s="580" t="s">
        <v>1922</v>
      </c>
      <c r="B468" s="581"/>
      <c r="C468" s="581"/>
      <c r="D468" s="581"/>
      <c r="E468" s="581"/>
      <c r="F468" s="582"/>
    </row>
    <row r="469" spans="1:6" ht="15.75" customHeight="1">
      <c r="A469" s="462" t="s">
        <v>1148</v>
      </c>
      <c r="B469" s="573"/>
      <c r="C469" s="573"/>
      <c r="D469" s="573"/>
      <c r="E469" s="573"/>
      <c r="F469" s="574"/>
    </row>
    <row r="470" spans="1:6" ht="15">
      <c r="A470" s="462" t="s">
        <v>1149</v>
      </c>
      <c r="B470" s="573"/>
      <c r="C470" s="573"/>
      <c r="D470" s="573"/>
      <c r="E470" s="573"/>
      <c r="F470" s="574"/>
    </row>
    <row r="471" spans="1:6" ht="177.75" customHeight="1">
      <c r="A471" s="54" t="s">
        <v>1516</v>
      </c>
      <c r="B471" s="37" t="s">
        <v>1150</v>
      </c>
      <c r="C471" s="314">
        <v>43466</v>
      </c>
      <c r="D471" s="314">
        <v>43830</v>
      </c>
      <c r="E471" s="37" t="s">
        <v>1914</v>
      </c>
      <c r="F471" s="37" t="s">
        <v>1910</v>
      </c>
    </row>
    <row r="472" spans="1:6" ht="15">
      <c r="A472" s="580" t="s">
        <v>1151</v>
      </c>
      <c r="B472" s="581"/>
      <c r="C472" s="581"/>
      <c r="D472" s="581"/>
      <c r="E472" s="581"/>
      <c r="F472" s="582"/>
    </row>
    <row r="473" spans="1:6" ht="305.25" customHeight="1">
      <c r="A473" s="54" t="s">
        <v>1517</v>
      </c>
      <c r="B473" s="37" t="s">
        <v>1152</v>
      </c>
      <c r="C473" s="314">
        <v>43466</v>
      </c>
      <c r="D473" s="314">
        <v>43830</v>
      </c>
      <c r="E473" s="37" t="s">
        <v>1913</v>
      </c>
      <c r="F473" s="37" t="s">
        <v>1912</v>
      </c>
    </row>
    <row r="474" spans="1:6" ht="15">
      <c r="A474" s="580" t="s">
        <v>1158</v>
      </c>
      <c r="B474" s="581"/>
      <c r="C474" s="581"/>
      <c r="D474" s="581"/>
      <c r="E474" s="581"/>
      <c r="F474" s="582"/>
    </row>
    <row r="475" spans="1:6" ht="15">
      <c r="A475" s="580" t="s">
        <v>1153</v>
      </c>
      <c r="B475" s="581"/>
      <c r="C475" s="581"/>
      <c r="D475" s="581"/>
      <c r="E475" s="581"/>
      <c r="F475" s="582"/>
    </row>
    <row r="476" spans="1:6" ht="15">
      <c r="A476" s="580" t="s">
        <v>1154</v>
      </c>
      <c r="B476" s="581"/>
      <c r="C476" s="581"/>
      <c r="D476" s="581"/>
      <c r="E476" s="581"/>
      <c r="F476" s="582"/>
    </row>
    <row r="477" spans="1:6" ht="15">
      <c r="A477" s="580" t="s">
        <v>1155</v>
      </c>
      <c r="B477" s="581"/>
      <c r="C477" s="581"/>
      <c r="D477" s="581"/>
      <c r="E477" s="581"/>
      <c r="F477" s="582"/>
    </row>
    <row r="478" spans="1:6" ht="15">
      <c r="A478" s="580" t="s">
        <v>1156</v>
      </c>
      <c r="B478" s="581"/>
      <c r="C478" s="581"/>
      <c r="D478" s="581"/>
      <c r="E478" s="581"/>
      <c r="F478" s="582"/>
    </row>
    <row r="479" spans="1:6" ht="53.25" customHeight="1">
      <c r="A479" s="54" t="s">
        <v>1518</v>
      </c>
      <c r="B479" s="37" t="s">
        <v>1157</v>
      </c>
      <c r="C479" s="314">
        <v>43466</v>
      </c>
      <c r="D479" s="314">
        <v>43830</v>
      </c>
      <c r="E479" s="37" t="s">
        <v>1893</v>
      </c>
      <c r="F479" s="37" t="s">
        <v>1911</v>
      </c>
    </row>
    <row r="480" spans="1:6" ht="15">
      <c r="A480" s="580" t="s">
        <v>1523</v>
      </c>
      <c r="B480" s="581"/>
      <c r="C480" s="581"/>
      <c r="D480" s="581"/>
      <c r="E480" s="581"/>
      <c r="F480" s="582"/>
    </row>
    <row r="481" spans="1:6" ht="15">
      <c r="A481" s="580" t="s">
        <v>1524</v>
      </c>
      <c r="B481" s="581"/>
      <c r="C481" s="581"/>
      <c r="D481" s="581"/>
      <c r="E481" s="581"/>
      <c r="F481" s="582"/>
    </row>
    <row r="482" spans="1:6" ht="15">
      <c r="A482" s="490" t="s">
        <v>693</v>
      </c>
      <c r="B482" s="491"/>
      <c r="C482" s="491"/>
      <c r="D482" s="491"/>
      <c r="E482" s="491"/>
      <c r="F482" s="491"/>
    </row>
    <row r="483" spans="1:6" ht="43.5" customHeight="1">
      <c r="A483" s="484" t="s">
        <v>1531</v>
      </c>
      <c r="B483" s="592"/>
      <c r="C483" s="592"/>
      <c r="D483" s="592"/>
      <c r="E483" s="592"/>
      <c r="F483" s="593"/>
    </row>
    <row r="484" spans="1:6" ht="15">
      <c r="A484" s="462" t="s">
        <v>1159</v>
      </c>
      <c r="B484" s="594"/>
      <c r="C484" s="594"/>
      <c r="D484" s="594"/>
      <c r="E484" s="594"/>
      <c r="F484" s="595"/>
    </row>
    <row r="485" spans="1:6" ht="15.75" customHeight="1">
      <c r="A485" s="465" t="s">
        <v>1532</v>
      </c>
      <c r="B485" s="586"/>
      <c r="C485" s="586"/>
      <c r="D485" s="586"/>
      <c r="E485" s="586"/>
      <c r="F485" s="586"/>
    </row>
    <row r="486" spans="1:6" ht="30" customHeight="1">
      <c r="A486" s="54" t="s">
        <v>439</v>
      </c>
      <c r="B486" s="37" t="s">
        <v>1527</v>
      </c>
      <c r="C486" s="314">
        <v>43466</v>
      </c>
      <c r="D486" s="314">
        <v>43830</v>
      </c>
      <c r="E486" s="37" t="s">
        <v>1836</v>
      </c>
      <c r="F486" s="37" t="s">
        <v>1834</v>
      </c>
    </row>
    <row r="487" spans="1:6" ht="13.5" customHeight="1">
      <c r="A487" s="465" t="s">
        <v>1533</v>
      </c>
      <c r="B487" s="586"/>
      <c r="C487" s="586"/>
      <c r="D487" s="586"/>
      <c r="E487" s="586"/>
      <c r="F487" s="586"/>
    </row>
    <row r="488" spans="1:6" ht="27" customHeight="1">
      <c r="A488" s="54" t="s">
        <v>819</v>
      </c>
      <c r="B488" s="37" t="s">
        <v>1528</v>
      </c>
      <c r="C488" s="314">
        <v>43466</v>
      </c>
      <c r="D488" s="314">
        <v>43830</v>
      </c>
      <c r="E488" s="37" t="s">
        <v>1837</v>
      </c>
      <c r="F488" s="37" t="s">
        <v>1804</v>
      </c>
    </row>
    <row r="489" spans="1:6" ht="15">
      <c r="A489" s="462" t="s">
        <v>1534</v>
      </c>
      <c r="B489" s="573"/>
      <c r="C489" s="573"/>
      <c r="D489" s="573"/>
      <c r="E489" s="573"/>
      <c r="F489" s="574"/>
    </row>
    <row r="490" spans="1:6" ht="53.25" customHeight="1">
      <c r="A490" s="54" t="s">
        <v>820</v>
      </c>
      <c r="B490" s="37" t="s">
        <v>1529</v>
      </c>
      <c r="C490" s="314">
        <v>43466</v>
      </c>
      <c r="D490" s="314">
        <v>43830</v>
      </c>
      <c r="E490" s="43" t="s">
        <v>1838</v>
      </c>
      <c r="F490" s="37" t="s">
        <v>1835</v>
      </c>
    </row>
    <row r="491" spans="1:6" ht="15.75" customHeight="1">
      <c r="A491" s="490" t="s">
        <v>1176</v>
      </c>
      <c r="B491" s="491"/>
      <c r="C491" s="491"/>
      <c r="D491" s="491"/>
      <c r="E491" s="491"/>
      <c r="F491" s="491"/>
    </row>
    <row r="492" spans="1:6" ht="19.5" customHeight="1">
      <c r="A492" s="583" t="s">
        <v>1535</v>
      </c>
      <c r="B492" s="584"/>
      <c r="C492" s="584"/>
      <c r="D492" s="584"/>
      <c r="E492" s="584"/>
      <c r="F492" s="585"/>
    </row>
    <row r="493" spans="1:6" ht="15">
      <c r="A493" s="462" t="s">
        <v>1536</v>
      </c>
      <c r="B493" s="584"/>
      <c r="C493" s="584"/>
      <c r="D493" s="584"/>
      <c r="E493" s="584"/>
      <c r="F493" s="584"/>
    </row>
    <row r="494" spans="1:6" ht="15">
      <c r="A494" s="465" t="s">
        <v>1537</v>
      </c>
      <c r="B494" s="586"/>
      <c r="C494" s="586"/>
      <c r="D494" s="586"/>
      <c r="E494" s="586"/>
      <c r="F494" s="586"/>
    </row>
    <row r="495" spans="1:6" ht="63.75">
      <c r="A495" s="54" t="s">
        <v>1179</v>
      </c>
      <c r="B495" s="37" t="s">
        <v>1540</v>
      </c>
      <c r="C495" s="314">
        <v>43466</v>
      </c>
      <c r="D495" s="314">
        <v>43830</v>
      </c>
      <c r="E495" s="37" t="s">
        <v>1802</v>
      </c>
      <c r="F495" s="37" t="s">
        <v>1800</v>
      </c>
    </row>
    <row r="496" spans="1:6" ht="15">
      <c r="A496" s="580" t="s">
        <v>1542</v>
      </c>
      <c r="B496" s="581"/>
      <c r="C496" s="581"/>
      <c r="D496" s="581"/>
      <c r="E496" s="581"/>
      <c r="F496" s="582"/>
    </row>
    <row r="497" spans="1:6" ht="116.25" customHeight="1">
      <c r="A497" s="54" t="s">
        <v>1182</v>
      </c>
      <c r="B497" s="37" t="s">
        <v>1543</v>
      </c>
      <c r="C497" s="314">
        <v>43466</v>
      </c>
      <c r="D497" s="314">
        <v>43830</v>
      </c>
      <c r="E497" s="37" t="s">
        <v>1803</v>
      </c>
      <c r="F497" s="37" t="s">
        <v>1801</v>
      </c>
    </row>
    <row r="498" spans="1:6" ht="15">
      <c r="A498" s="580" t="s">
        <v>1545</v>
      </c>
      <c r="B498" s="581"/>
      <c r="C498" s="581"/>
      <c r="D498" s="581"/>
      <c r="E498" s="581"/>
      <c r="F498" s="582"/>
    </row>
    <row r="499" spans="1:6" ht="15">
      <c r="A499" s="580" t="s">
        <v>1546</v>
      </c>
      <c r="B499" s="581"/>
      <c r="C499" s="581"/>
      <c r="D499" s="581"/>
      <c r="E499" s="581"/>
      <c r="F499" s="582"/>
    </row>
  </sheetData>
  <mergeCells count="363">
    <mergeCell ref="A277:F277"/>
    <mergeCell ref="A280:F280"/>
    <mergeCell ref="A283:F283"/>
    <mergeCell ref="A279:F279"/>
    <mergeCell ref="A335:F335"/>
    <mergeCell ref="A338:F338"/>
    <mergeCell ref="A343:F343"/>
    <mergeCell ref="A286:F286"/>
    <mergeCell ref="A287:F287"/>
    <mergeCell ref="A290:F290"/>
    <mergeCell ref="A300:F300"/>
    <mergeCell ref="A288:F288"/>
    <mergeCell ref="A291:F291"/>
    <mergeCell ref="A348:F348"/>
    <mergeCell ref="A341:F341"/>
    <mergeCell ref="A345:F345"/>
    <mergeCell ref="A332:F332"/>
    <mergeCell ref="A310:F310"/>
    <mergeCell ref="A312:F312"/>
    <mergeCell ref="A314:F314"/>
    <mergeCell ref="A316:F316"/>
    <mergeCell ref="A318:F318"/>
    <mergeCell ref="A320:F320"/>
    <mergeCell ref="A346:F346"/>
    <mergeCell ref="A333:F333"/>
    <mergeCell ref="A396:F396"/>
    <mergeCell ref="A397:F397"/>
    <mergeCell ref="A401:F401"/>
    <mergeCell ref="A436:F436"/>
    <mergeCell ref="A263:F263"/>
    <mergeCell ref="A395:F395"/>
    <mergeCell ref="A349:F349"/>
    <mergeCell ref="A350:F350"/>
    <mergeCell ref="A351:F351"/>
    <mergeCell ref="A274:F274"/>
    <mergeCell ref="A285:F285"/>
    <mergeCell ref="A293:F293"/>
    <mergeCell ref="A339:F339"/>
    <mergeCell ref="A323:F323"/>
    <mergeCell ref="A352:F352"/>
    <mergeCell ref="A322:F322"/>
    <mergeCell ref="A299:F299"/>
    <mergeCell ref="A302:F302"/>
    <mergeCell ref="A304:F304"/>
    <mergeCell ref="A306:F306"/>
    <mergeCell ref="A308:F308"/>
    <mergeCell ref="A336:F336"/>
    <mergeCell ref="A340:F340"/>
    <mergeCell ref="A324:F324"/>
    <mergeCell ref="A276:F276"/>
    <mergeCell ref="A107:F107"/>
    <mergeCell ref="A174:F174"/>
    <mergeCell ref="A261:F261"/>
    <mergeCell ref="A489:F489"/>
    <mergeCell ref="A491:F491"/>
    <mergeCell ref="A487:F487"/>
    <mergeCell ref="A368:F368"/>
    <mergeCell ref="A370:F370"/>
    <mergeCell ref="A372:F372"/>
    <mergeCell ref="A373:F373"/>
    <mergeCell ref="A375:F375"/>
    <mergeCell ref="A376:F376"/>
    <mergeCell ref="A377:F377"/>
    <mergeCell ref="A381:F381"/>
    <mergeCell ref="A383:F383"/>
    <mergeCell ref="A384:F384"/>
    <mergeCell ref="A385:F385"/>
    <mergeCell ref="A386:F386"/>
    <mergeCell ref="A387:F387"/>
    <mergeCell ref="A389:F389"/>
    <mergeCell ref="A390:F390"/>
    <mergeCell ref="A392:F392"/>
    <mergeCell ref="A393:F393"/>
    <mergeCell ref="A55:F55"/>
    <mergeCell ref="A56:F56"/>
    <mergeCell ref="A161:F162"/>
    <mergeCell ref="A167:F167"/>
    <mergeCell ref="A168:F168"/>
    <mergeCell ref="A163:F163"/>
    <mergeCell ref="A165:F165"/>
    <mergeCell ref="A158:F158"/>
    <mergeCell ref="A159:F159"/>
    <mergeCell ref="A88:F88"/>
    <mergeCell ref="A73:F73"/>
    <mergeCell ref="A61:F61"/>
    <mergeCell ref="A62:F62"/>
    <mergeCell ref="A138:F138"/>
    <mergeCell ref="A76:F76"/>
    <mergeCell ref="A106:F106"/>
    <mergeCell ref="A71:F71"/>
    <mergeCell ref="A72:F72"/>
    <mergeCell ref="A74:F74"/>
    <mergeCell ref="A77:F77"/>
    <mergeCell ref="A78:F78"/>
    <mergeCell ref="A81:F81"/>
    <mergeCell ref="A82:F82"/>
    <mergeCell ref="A83:F83"/>
    <mergeCell ref="A91:F91"/>
    <mergeCell ref="A92:F92"/>
    <mergeCell ref="A89:F89"/>
    <mergeCell ref="A265:F265"/>
    <mergeCell ref="A176:F176"/>
    <mergeCell ref="A95:F95"/>
    <mergeCell ref="A97:F97"/>
    <mergeCell ref="A64:F64"/>
    <mergeCell ref="A65:F65"/>
    <mergeCell ref="A66:F66"/>
    <mergeCell ref="A170:F170"/>
    <mergeCell ref="A171:F171"/>
    <mergeCell ref="A192:F192"/>
    <mergeCell ref="A84:F84"/>
    <mergeCell ref="A85:F85"/>
    <mergeCell ref="A86:F86"/>
    <mergeCell ref="A87:F87"/>
    <mergeCell ref="A67:F67"/>
    <mergeCell ref="A68:F68"/>
    <mergeCell ref="A70:F70"/>
    <mergeCell ref="A79:F79"/>
    <mergeCell ref="A240:F240"/>
    <mergeCell ref="A222:F223"/>
    <mergeCell ref="A224:F224"/>
    <mergeCell ref="A58:F58"/>
    <mergeCell ref="A60:F60"/>
    <mergeCell ref="A75:F75"/>
    <mergeCell ref="A11:F11"/>
    <mergeCell ref="A13:F13"/>
    <mergeCell ref="A12:F12"/>
    <mergeCell ref="A111:F111"/>
    <mergeCell ref="A108:F108"/>
    <mergeCell ref="A110:F110"/>
    <mergeCell ref="A109:F109"/>
    <mergeCell ref="A23:F23"/>
    <mergeCell ref="A18:F18"/>
    <mergeCell ref="A19:F19"/>
    <mergeCell ref="A20:F20"/>
    <mergeCell ref="A21:F21"/>
    <mergeCell ref="A22:F22"/>
    <mergeCell ref="A104:F104"/>
    <mergeCell ref="A94:F94"/>
    <mergeCell ref="A99:F99"/>
    <mergeCell ref="A25:F25"/>
    <mergeCell ref="A26:F26"/>
    <mergeCell ref="A27:F27"/>
    <mergeCell ref="A57:F57"/>
    <mergeCell ref="A90:F90"/>
    <mergeCell ref="A40:F40"/>
    <mergeCell ref="A42:F42"/>
    <mergeCell ref="A41:F41"/>
    <mergeCell ref="A45:F45"/>
    <mergeCell ref="A43:F43"/>
    <mergeCell ref="A46:F46"/>
    <mergeCell ref="A52:F52"/>
    <mergeCell ref="A47:F47"/>
    <mergeCell ref="A54:F54"/>
    <mergeCell ref="A28:F28"/>
    <mergeCell ref="A29:F29"/>
    <mergeCell ref="A30:F30"/>
    <mergeCell ref="A31:F31"/>
    <mergeCell ref="A34:F34"/>
    <mergeCell ref="A35:F35"/>
    <mergeCell ref="A36:F36"/>
    <mergeCell ref="A37:F37"/>
    <mergeCell ref="A38:F38"/>
    <mergeCell ref="A33:F33"/>
    <mergeCell ref="A137:F137"/>
    <mergeCell ref="A149:F149"/>
    <mergeCell ref="A140:F140"/>
    <mergeCell ref="A160:F160"/>
    <mergeCell ref="A151:F151"/>
    <mergeCell ref="A153:F153"/>
    <mergeCell ref="A155:F155"/>
    <mergeCell ref="A156:F156"/>
    <mergeCell ref="A181:F181"/>
    <mergeCell ref="A172:F172"/>
    <mergeCell ref="A178:F178"/>
    <mergeCell ref="A113:F113"/>
    <mergeCell ref="A117:F117"/>
    <mergeCell ref="A118:F118"/>
    <mergeCell ref="A119:F119"/>
    <mergeCell ref="A121:F121"/>
    <mergeCell ref="A114:F114"/>
    <mergeCell ref="A115:F115"/>
    <mergeCell ref="A116:F116"/>
    <mergeCell ref="A125:F125"/>
    <mergeCell ref="A123:F123"/>
    <mergeCell ref="A186:F186"/>
    <mergeCell ref="A188:F188"/>
    <mergeCell ref="A191:F191"/>
    <mergeCell ref="A127:F127"/>
    <mergeCell ref="A128:F128"/>
    <mergeCell ref="A133:F133"/>
    <mergeCell ref="A135:F135"/>
    <mergeCell ref="A141:F141"/>
    <mergeCell ref="A143:F143"/>
    <mergeCell ref="A146:F146"/>
    <mergeCell ref="A152:F152"/>
    <mergeCell ref="A185:F185"/>
    <mergeCell ref="A190:F190"/>
    <mergeCell ref="A164:F164"/>
    <mergeCell ref="A130:F130"/>
    <mergeCell ref="A131:F131"/>
    <mergeCell ref="A136:F136"/>
    <mergeCell ref="A145:F145"/>
    <mergeCell ref="A179:F179"/>
    <mergeCell ref="A175:F175"/>
    <mergeCell ref="A147:F147"/>
    <mergeCell ref="A148:F148"/>
    <mergeCell ref="A182:F182"/>
    <mergeCell ref="A183:F183"/>
    <mergeCell ref="A213:F213"/>
    <mergeCell ref="A199:F199"/>
    <mergeCell ref="A208:F208"/>
    <mergeCell ref="A205:F205"/>
    <mergeCell ref="A207:F207"/>
    <mergeCell ref="A210:F210"/>
    <mergeCell ref="A197:F197"/>
    <mergeCell ref="A198:F198"/>
    <mergeCell ref="A329:F329"/>
    <mergeCell ref="A225:F225"/>
    <mergeCell ref="A282:F282"/>
    <mergeCell ref="A275:F275"/>
    <mergeCell ref="A264:F264"/>
    <mergeCell ref="A267:F267"/>
    <mergeCell ref="A247:F247"/>
    <mergeCell ref="A249:F249"/>
    <mergeCell ref="A232:F232"/>
    <mergeCell ref="A233:F233"/>
    <mergeCell ref="A235:F235"/>
    <mergeCell ref="A226:F226"/>
    <mergeCell ref="A231:F231"/>
    <mergeCell ref="A268:F268"/>
    <mergeCell ref="A270:F270"/>
    <mergeCell ref="A272:F272"/>
    <mergeCell ref="A407:F407"/>
    <mergeCell ref="A408:F408"/>
    <mergeCell ref="A398:F398"/>
    <mergeCell ref="A400:F400"/>
    <mergeCell ref="A417:F417"/>
    <mergeCell ref="A228:F228"/>
    <mergeCell ref="A230:F230"/>
    <mergeCell ref="A229:F229"/>
    <mergeCell ref="A216:F216"/>
    <mergeCell ref="A363:F363"/>
    <mergeCell ref="A364:F364"/>
    <mergeCell ref="A365:F365"/>
    <mergeCell ref="A366:F366"/>
    <mergeCell ref="A362:F362"/>
    <mergeCell ref="A328:F328"/>
    <mergeCell ref="A331:F331"/>
    <mergeCell ref="A344:F344"/>
    <mergeCell ref="A295:F295"/>
    <mergeCell ref="A296:F296"/>
    <mergeCell ref="A298:F298"/>
    <mergeCell ref="A354:F354"/>
    <mergeCell ref="A355:F355"/>
    <mergeCell ref="A358:F358"/>
    <mergeCell ref="A357:F357"/>
    <mergeCell ref="A418:F418"/>
    <mergeCell ref="A430:F430"/>
    <mergeCell ref="A431:F431"/>
    <mergeCell ref="A419:F419"/>
    <mergeCell ref="A420:F420"/>
    <mergeCell ref="A421:F421"/>
    <mergeCell ref="A422:F422"/>
    <mergeCell ref="A424:F424"/>
    <mergeCell ref="A429:F429"/>
    <mergeCell ref="A427:F427"/>
    <mergeCell ref="A428:F428"/>
    <mergeCell ref="A432:F432"/>
    <mergeCell ref="A434:F434"/>
    <mergeCell ref="A439:F439"/>
    <mergeCell ref="A443:F443"/>
    <mergeCell ref="A448:F448"/>
    <mergeCell ref="A450:F450"/>
    <mergeCell ref="A472:F472"/>
    <mergeCell ref="A474:F474"/>
    <mergeCell ref="A475:F475"/>
    <mergeCell ref="A465:F465"/>
    <mergeCell ref="A466:F466"/>
    <mergeCell ref="A468:F468"/>
    <mergeCell ref="A438:F438"/>
    <mergeCell ref="A441:F441"/>
    <mergeCell ref="A445:F445"/>
    <mergeCell ref="A447:F447"/>
    <mergeCell ref="A463:F463"/>
    <mergeCell ref="A478:F478"/>
    <mergeCell ref="A480:F480"/>
    <mergeCell ref="A451:F451"/>
    <mergeCell ref="A452:F452"/>
    <mergeCell ref="A453:F453"/>
    <mergeCell ref="A454:F454"/>
    <mergeCell ref="A456:F456"/>
    <mergeCell ref="A457:F457"/>
    <mergeCell ref="A458:F458"/>
    <mergeCell ref="A460:F460"/>
    <mergeCell ref="A461:F461"/>
    <mergeCell ref="A476:F476"/>
    <mergeCell ref="A477:F477"/>
    <mergeCell ref="A402:F402"/>
    <mergeCell ref="A403:F403"/>
    <mergeCell ref="A405:F405"/>
    <mergeCell ref="A406:F406"/>
    <mergeCell ref="A39:F39"/>
    <mergeCell ref="A44:F44"/>
    <mergeCell ref="A59:F59"/>
    <mergeCell ref="A51:F51"/>
    <mergeCell ref="A49:F49"/>
    <mergeCell ref="A101:F101"/>
    <mergeCell ref="A103:F103"/>
    <mergeCell ref="A359:F359"/>
    <mergeCell ref="A360:F360"/>
    <mergeCell ref="A325:F325"/>
    <mergeCell ref="A326:F326"/>
    <mergeCell ref="A219:F219"/>
    <mergeCell ref="A194:F194"/>
    <mergeCell ref="A201:F201"/>
    <mergeCell ref="A196:F196"/>
    <mergeCell ref="A202:F202"/>
    <mergeCell ref="A203:F203"/>
    <mergeCell ref="A212:F212"/>
    <mergeCell ref="A215:F215"/>
    <mergeCell ref="A218:F218"/>
    <mergeCell ref="A237:F237"/>
    <mergeCell ref="A234:F234"/>
    <mergeCell ref="A236:F236"/>
    <mergeCell ref="A257:F257"/>
    <mergeCell ref="A260:F260"/>
    <mergeCell ref="A239:F239"/>
    <mergeCell ref="A252:F252"/>
    <mergeCell ref="A250:F250"/>
    <mergeCell ref="A246:F246"/>
    <mergeCell ref="A244:F244"/>
    <mergeCell ref="A243:F243"/>
    <mergeCell ref="A242:F242"/>
    <mergeCell ref="A241:F241"/>
    <mergeCell ref="A256:F256"/>
    <mergeCell ref="A258:F258"/>
    <mergeCell ref="A253:F253"/>
    <mergeCell ref="A255:F255"/>
    <mergeCell ref="A221:F221"/>
    <mergeCell ref="A499:F499"/>
    <mergeCell ref="A492:F492"/>
    <mergeCell ref="A493:F493"/>
    <mergeCell ref="A494:F494"/>
    <mergeCell ref="A496:F496"/>
    <mergeCell ref="A498:F498"/>
    <mergeCell ref="A379:F379"/>
    <mergeCell ref="A380:F380"/>
    <mergeCell ref="A423:F423"/>
    <mergeCell ref="A425:F425"/>
    <mergeCell ref="A409:F409"/>
    <mergeCell ref="A411:F411"/>
    <mergeCell ref="A412:F412"/>
    <mergeCell ref="A414:F414"/>
    <mergeCell ref="A415:F415"/>
    <mergeCell ref="A481:F481"/>
    <mergeCell ref="A482:F482"/>
    <mergeCell ref="A483:F483"/>
    <mergeCell ref="A484:F484"/>
    <mergeCell ref="A485:F485"/>
    <mergeCell ref="A462:F462"/>
    <mergeCell ref="A469:F469"/>
    <mergeCell ref="A470:F470"/>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2020-03-19T08:39:01Z</cp:lastPrinted>
  <dcterms:created xsi:type="dcterms:W3CDTF">2014-05-05T16:51:08Z</dcterms:created>
  <dcterms:modified xsi:type="dcterms:W3CDTF">2020-03-27T11:59:54Z</dcterms:modified>
  <cp:category/>
  <cp:version/>
  <cp:contentType/>
  <cp:contentStatus/>
</cp:coreProperties>
</file>