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30" windowWidth="19035" windowHeight="11760" activeTab="1"/>
  </bookViews>
  <sheets>
    <sheet name="использование средств 2020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'использование средств 2020 год'!$C$35</definedName>
    <definedName name="OLE_LINK7" localSheetId="2">#REF!</definedName>
  </definedNames>
  <calcPr calcId="125725"/>
</workbook>
</file>

<file path=xl/sharedStrings.xml><?xml version="1.0" encoding="utf-8"?>
<sst xmlns="http://schemas.openxmlformats.org/spreadsheetml/2006/main" count="1161" uniqueCount="703">
  <si>
    <t>1.</t>
  </si>
  <si>
    <t>1.1.</t>
  </si>
  <si>
    <t>1.2.</t>
  </si>
  <si>
    <t>1.2.1.</t>
  </si>
  <si>
    <t>2.1.1.</t>
  </si>
  <si>
    <t>2.1.2.</t>
  </si>
  <si>
    <t>2.2.1.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</si>
  <si>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</si>
  <si>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</si>
  <si>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</si>
  <si>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</si>
  <si>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</si>
  <si>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</si>
  <si>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</si>
  <si>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</si>
  <si>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1.1.1.</t>
  </si>
  <si>
    <t>1.3.1.</t>
  </si>
  <si>
    <t>1.1.2.</t>
  </si>
  <si>
    <t>1.1.3.</t>
  </si>
  <si>
    <t>текущий год</t>
  </si>
  <si>
    <t>план</t>
  </si>
  <si>
    <t>фактическое значение на конец года</t>
  </si>
  <si>
    <t>%</t>
  </si>
  <si>
    <t>ед.</t>
  </si>
  <si>
    <t>Отчет</t>
  </si>
  <si>
    <t xml:space="preserve">Программа </t>
  </si>
  <si>
    <t xml:space="preserve">             Целевая статья расходов</t>
  </si>
  <si>
    <t>Наименование Программы, подпрограммы, основного мероприятия</t>
  </si>
  <si>
    <t>Сведения</t>
  </si>
  <si>
    <t>единица измерения</t>
  </si>
  <si>
    <t>год, предшествующий отчетному</t>
  </si>
  <si>
    <t>наименование программы, основного мероприятия подпрограммы (Программы)</t>
  </si>
  <si>
    <t>результаты реализации</t>
  </si>
  <si>
    <t>6.2.1.</t>
  </si>
  <si>
    <t>Основное мероприятие «Создание благоприятной для инвестиций административной среды»</t>
  </si>
  <si>
    <t>Всего, в том числе</t>
  </si>
  <si>
    <t>Основное мероприятие "Информационная и консультационная поддержка субъектов малого и среднего предпринимательства"</t>
  </si>
  <si>
    <t>1.3.</t>
  </si>
  <si>
    <t>2.</t>
  </si>
  <si>
    <t>3.</t>
  </si>
  <si>
    <t>4.</t>
  </si>
  <si>
    <t>5.</t>
  </si>
  <si>
    <t>Основное мероприятие "Обеспечение деятельности многофункционального центра предоставления государственных и муниципальных услуг в г.Ипатово"</t>
  </si>
  <si>
    <t>Основное мероприятие "Глава муниципального образования"</t>
  </si>
  <si>
    <t>значение целевого индикатора достижения цели Прогаммы, показателя решения задачи подпрограммы (Программы)</t>
  </si>
  <si>
    <t>3.1.1.</t>
  </si>
  <si>
    <t>3.2.1.</t>
  </si>
  <si>
    <t>3.3.1.</t>
  </si>
  <si>
    <t>4.1.1.</t>
  </si>
  <si>
    <t>4.2.1.</t>
  </si>
  <si>
    <t>4.3.1.</t>
  </si>
  <si>
    <t>5.1.1.</t>
  </si>
  <si>
    <t>5.2.1.</t>
  </si>
  <si>
    <t>в т.ч. предусмотренные:</t>
  </si>
  <si>
    <t>ответственному исполнителю</t>
  </si>
  <si>
    <t>соисполнителю</t>
  </si>
  <si>
    <t>средства федерального бюджета</t>
  </si>
  <si>
    <t>средства участников Программы</t>
  </si>
  <si>
    <t>1.1.4.</t>
  </si>
  <si>
    <t>1.1.5.</t>
  </si>
  <si>
    <t>2.1.</t>
  </si>
  <si>
    <t>2.1.3.</t>
  </si>
  <si>
    <t>2.1.4.</t>
  </si>
  <si>
    <t>2.1.5.</t>
  </si>
  <si>
    <t>2.2.</t>
  </si>
  <si>
    <t>Основное мероприятие "Создание условий для развития военно- патриотического воспитания казачьей молодежи и духовно- культурных основ казачества"</t>
  </si>
  <si>
    <t>Основное мероприятие "Обеспечение общественного порядка и профилактика правонарушений"</t>
  </si>
  <si>
    <t>3.1.</t>
  </si>
  <si>
    <t>Основное мероприятие "Осуществление мер направленных на энергосбережение"</t>
  </si>
  <si>
    <t>3.2.</t>
  </si>
  <si>
    <t>3.2.2.</t>
  </si>
  <si>
    <t>3.3.</t>
  </si>
  <si>
    <t>3.3.2.</t>
  </si>
  <si>
    <t>3.4.</t>
  </si>
  <si>
    <t>3.4.1.</t>
  </si>
  <si>
    <t>Основное мероприятие "Мероприятия по совершенствованию и развитию гражданской обороны"</t>
  </si>
  <si>
    <t>3.4.2.</t>
  </si>
  <si>
    <t>Основное мероприятие "Мероприятия по защите населения и территорий от чрезвычайных ситуаций природного и техногенного характера"</t>
  </si>
  <si>
    <t>4.1.</t>
  </si>
  <si>
    <t>4.2.</t>
  </si>
  <si>
    <t>4.3.</t>
  </si>
  <si>
    <t>5.1.</t>
  </si>
  <si>
    <t>Основное мероприятие "Мероприятия, связанные с решением имущественных вопросов"</t>
  </si>
  <si>
    <t>5.2.</t>
  </si>
  <si>
    <t>Основное мероприятие "Расходы на содержание отдела имущественных и земельных отношений"</t>
  </si>
  <si>
    <t>6.</t>
  </si>
  <si>
    <t>6.1.</t>
  </si>
  <si>
    <t>6.1.1.</t>
  </si>
  <si>
    <t>6.1.2.</t>
  </si>
  <si>
    <t>Основное мероприятие "Создание условий доступа субъектов малого и среднего предпринимательства к финансовым ресурсам"</t>
  </si>
  <si>
    <t>6.1.3.</t>
  </si>
  <si>
    <t>6.2.</t>
  </si>
  <si>
    <t>6.3.</t>
  </si>
  <si>
    <t>6.3.1.</t>
  </si>
  <si>
    <t>6.4.</t>
  </si>
  <si>
    <t>6.4.1.</t>
  </si>
  <si>
    <t>6.4.2.</t>
  </si>
  <si>
    <t>6.5.</t>
  </si>
  <si>
    <t>6.5.1.</t>
  </si>
  <si>
    <t>7.</t>
  </si>
  <si>
    <t>7.1.</t>
  </si>
  <si>
    <t>7.1.1.</t>
  </si>
  <si>
    <t>Подпрограмма "Доступная среда"</t>
  </si>
  <si>
    <t>7.2.1.</t>
  </si>
  <si>
    <t>Основное мероприятие "Адаптация приоритетных объектов и сфер жизнедеятельности инвалидов и других маломобильных групп населения"</t>
  </si>
  <si>
    <t>7.3.</t>
  </si>
  <si>
    <t>7.3.1.</t>
  </si>
  <si>
    <t>Основное мероприятие "Обеспечение деятельности в области труда и социальной защиты населения"</t>
  </si>
  <si>
    <t>Удельный вес детей первой и второй групп здоровья в общей численности обучающихся в муниципальных общеобразовательных организациях</t>
  </si>
  <si>
    <t>100,00</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</si>
  <si>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</si>
  <si>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Доля лиц с высшим профессиональным образованием в общей численности педагогических работников муниципальных образовательных организаций</t>
  </si>
  <si>
    <t>чел.</t>
  </si>
  <si>
    <t>Количество образовательных организаций, в которых произведена обработка огнезащитным составом деревянных конструкций зданий</t>
  </si>
  <si>
    <t>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</si>
  <si>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ВСЕГО</t>
  </si>
  <si>
    <t>01</t>
  </si>
  <si>
    <t>1</t>
  </si>
  <si>
    <t>2</t>
  </si>
  <si>
    <t>3</t>
  </si>
  <si>
    <t>02</t>
  </si>
  <si>
    <t>03</t>
  </si>
  <si>
    <t>04</t>
  </si>
  <si>
    <t>Основное мероприятие "Резервирование средств для решения вопросов местного значения"</t>
  </si>
  <si>
    <t>05</t>
  </si>
  <si>
    <t>07</t>
  </si>
  <si>
    <t>7.2.</t>
  </si>
  <si>
    <t>УТСЗН</t>
  </si>
  <si>
    <t>отдел имущества         АИМР СК</t>
  </si>
  <si>
    <t>6.5.2.</t>
  </si>
  <si>
    <t>Муниципальная программа "Развитие культуры в Ипатовском городском округе Ставропольского края"</t>
  </si>
  <si>
    <t>Подпрограмма "Предоставление услуг в сфере культуры на территории Ипатовского городского округа Ставропольского края"</t>
  </si>
  <si>
    <t>Муниципальная программа "Молодежь Ипатовского городского округа Ставропольского края"</t>
  </si>
  <si>
    <t>Подпрограмма "Реализация молодежной политики в Ипатовском городском округе Ставропольского края"</t>
  </si>
  <si>
    <t>Муниципальная программа "Развитие физической культуры и массового спорта на территории Ипатовского городского округа Ставропольского края"</t>
  </si>
  <si>
    <t>Подпрограмма "Обеспечение условий для развития физической культуры и спорта в Ипатовском городском округе Ставропольского края"</t>
  </si>
  <si>
    <t>руб.</t>
  </si>
  <si>
    <t>Муниципальная программа "Развитие градостроительства и архитектуры Ипатовского городского округа Ставропольского края"</t>
  </si>
  <si>
    <t>Муниципальная программа "Социальная поддержка граждан в Ипатовском городском округе Ставропольского края"</t>
  </si>
  <si>
    <t>Муниципальная программа "Профилактика правонарушений, терроризма и поддержка казачества в Ипатовском городском округе Ставропольского края"</t>
  </si>
  <si>
    <t>Подпрограмма "Развитие растениеводства и животноводства в Ипатовском городском округе Ставропольского края"</t>
  </si>
  <si>
    <t>10.1.1.</t>
  </si>
  <si>
    <t>10.1.2.</t>
  </si>
  <si>
    <t>10.2.1.</t>
  </si>
  <si>
    <t>11.1.1.</t>
  </si>
  <si>
    <t>11.1.2.</t>
  </si>
  <si>
    <t>11.2.1.</t>
  </si>
  <si>
    <t>Муниципальная программа "Управление имуществом Ипатовского городского округа Ставропольского края"</t>
  </si>
  <si>
    <t>12.1.1.</t>
  </si>
  <si>
    <t>13.1.1.</t>
  </si>
  <si>
    <t>13.2.1.</t>
  </si>
  <si>
    <t>13.3.1.</t>
  </si>
  <si>
    <t>13.3.2.</t>
  </si>
  <si>
    <t>14.1.1.</t>
  </si>
  <si>
    <t>Муниципальная программа "Развитие образования в Ипатовском городском округе Ставропольского края"</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</si>
  <si>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</si>
  <si>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Удельный вес численности населения школьного возраста, охваченного образованием, в общей численности населения данной категории.</t>
  </si>
  <si>
    <t>Доля населения Ипатовского городского округа, удовлетворенного качеством образования:</t>
  </si>
  <si>
    <t>дошкольного</t>
  </si>
  <si>
    <t>начального, основного и среднего общего</t>
  </si>
  <si>
    <t>дополнительного</t>
  </si>
  <si>
    <t>Доля обучающихся по ФГОС основного общего и среднего общего образования в общей численности обучающихся.</t>
  </si>
  <si>
    <t>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t>
  </si>
  <si>
    <t>Количество образовательных организаций, в которых обеспечена пожарная безопасность</t>
  </si>
  <si>
    <t>Доступность дошкольного образования</t>
  </si>
  <si>
    <t>Подпрограмма «Развитие дошкольного, общего и дополнительного образования в Ипатовском городском округе Ставропольского края»</t>
  </si>
  <si>
    <t>Охват детей в возрасте 3-7 лет услугами дошкольного образования</t>
  </si>
  <si>
    <t>54,60</t>
  </si>
  <si>
    <t>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t>
  </si>
  <si>
    <t>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t>
  </si>
  <si>
    <t>Доля учащихся из малообеспеченных семей, обеспеченных бесплатным горячим питанием</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</si>
  <si>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</si>
  <si>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99,10</t>
  </si>
  <si>
    <t>Доля педагогических работников, прошедших в текущем году обучение по  новым моделям повышения квалификации,   в   общей   численности педагогов</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</si>
  <si>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t>
  </si>
  <si>
    <t>Задача 3. Создание условий для воспитания и дополнительного образования детей</t>
  </si>
  <si>
    <t>Доля обучающихся 5 - 11 классов, принявших участие в спортивных мероприятиях различного уровня, в общей численности детей данной возрастной категории</t>
  </si>
  <si>
    <t>Количество льготных путевок, приобретенных родителями для детей, в загородный центр</t>
  </si>
  <si>
    <t>Количество образовательных организаций, осуществивших своевременную обработку территорий лагерей с дневным пребыванием детей</t>
  </si>
  <si>
    <t xml:space="preserve">% </t>
  </si>
  <si>
    <t>132</t>
  </si>
  <si>
    <t>Задача 5. Совершенствование работы с одаренными детьми и талантливой молодежью, участие педагогов в конкурсах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</si>
  <si>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</si>
  <si>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t>
  </si>
  <si>
    <t>Подпрограмма "Пожарная безопасность образовательных организаций Ипатовского городского округа Ставропольского края"</t>
  </si>
  <si>
    <t>Задача 1. Предотвращение пожаров в зданиях образовательных организаций Ипатовского городского округа Ставропольского края</t>
  </si>
  <si>
    <t>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t>
  </si>
  <si>
    <t>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t>
  </si>
  <si>
    <t>Доля образовательных организаций, в которых произведен ремонт и замена электропроводки в текущем году, в общей численности образовательных организаций</t>
  </si>
  <si>
    <t>Подпрограмма «Обеспечение реализации муниципальной программы «Развитие  образования в  Ипатовском городском округе Ставропольского края»</t>
  </si>
  <si>
    <t>Подпрограмма "Поддержка казачества в Ипатовском городском округе Ставропольского края"</t>
  </si>
  <si>
    <t>8.1.1.</t>
  </si>
  <si>
    <t>Подпрограмма "Профилактика правонарушений в Ипатовском городском округе Ставропольского края"</t>
  </si>
  <si>
    <t>8.2.1.</t>
  </si>
  <si>
    <t>Муниципальная программа "Развитие транспортной системы и обеспечение безопасности дорожного движения Ипатовского городского округа Ставропольского края"</t>
  </si>
  <si>
    <t>об использовании средств местного бюджета на реализацию муниципальных программ Ипатовского городского округа Ставропольского края</t>
  </si>
  <si>
    <t>Муниципальная программа "Развитие образования в Ипатовском городском округе Ставропольского края", ВСЕГО:</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</si>
  <si>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</si>
  <si>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мероприятие"Обеспечение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</si>
  <si>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</si>
  <si>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</si>
  <si>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</si>
  <si>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</si>
  <si>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образовательных учреждений Ипатовского городского округа  Ставропольского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</si>
  <si>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</si>
  <si>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 xml:space="preserve">Подпрограмма  "Обеспечение реализации муниципальной программы "Развитие  образования в Ипатовском городском округе Ставропольского края" </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</si>
  <si>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</si>
  <si>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Начальник отдела образования администрации Ипатовского городского округа Ставропольского края  Братчик Г.Н. (далее- отдел образования АИГО СК)</t>
  </si>
  <si>
    <t>отдел образования АИГО СК</t>
  </si>
  <si>
    <t>отдел культуры АИГО СК</t>
  </si>
  <si>
    <t>Основное мероприятие "Организация культурного досуга населения"</t>
  </si>
  <si>
    <t>Основное мероприятие "Обеспечение деятельности учреждений (оказание услуг) социально- культурных объединений"</t>
  </si>
  <si>
    <t>Основное мероприятие"Осуществление библиотечного, библиографического и информационного обслуживания населения"</t>
  </si>
  <si>
    <t>Основное мероприятие "Участие в программе поддержки местных инициатив Ставропольского края"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</si>
  <si>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</si>
  <si>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Основное мероприятие "Обеспечение деятельности отдела культуры и молодежной политики Ипатовского городского округа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</si>
  <si>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</si>
  <si>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Подпрограмма "Энергосбережение и повышение энергетической эффективности в Ипатовском городском округе Ставропольского края" </t>
  </si>
  <si>
    <t xml:space="preserve">Подпрограмма "Благоустройство территории Ипатовского городского округа" </t>
  </si>
  <si>
    <t>Основное мероприятие "Мероприятия, связанные с содержанием мест захоронения"</t>
  </si>
  <si>
    <t>Основное мероприятие "Организация деятельности по сбору и транспортированию твердых коммунальных отходов"</t>
  </si>
  <si>
    <t>3.2.3.</t>
  </si>
  <si>
    <t>Основное мероприятие "Расходы на уличное освещение"</t>
  </si>
  <si>
    <t>3.2.4.</t>
  </si>
  <si>
    <t>3.2.5.</t>
  </si>
  <si>
    <t>Основное мероприятие "Благоустройство парковой зоны"</t>
  </si>
  <si>
    <t>Основное мероприятие "Мероприятия по благоустройству"</t>
  </si>
  <si>
    <t>Подпрограмма "Развитие и совершенствование гражданской обороны и защиты населения, территорий от чрезвычайных ситуаций Ипатовкого городского округа Ставропольского края"</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</si>
  <si>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</si>
  <si>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</si>
  <si>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</si>
  <si>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3.5.</t>
  </si>
  <si>
    <t xml:space="preserve">Подпрограмма "Комплексное развитие систем комунальной инфраструктуры" </t>
  </si>
  <si>
    <t>3.5.1.</t>
  </si>
  <si>
    <t>Основное мероприятие "Улучшение системы водоснабжения на территории Ипатовского городского округа Ставропольского края"</t>
  </si>
  <si>
    <t xml:space="preserve">Неделько Г.Н. - начальник отдела капитального строительства, архитектуры и градостроительства – главный архитектор администрации Ипатовского городского округа Ставропольского края (далее – отдел капитального строительства, архитектуры и градостроительства АИГО СК)
</t>
  </si>
  <si>
    <t xml:space="preserve">Подпрограмма "Градостроительство и архитектура Ипатовского городского округа Ставропольского края" </t>
  </si>
  <si>
    <t>Отдел капитального строительства, архитектуры и градостроительства АИГО СК</t>
  </si>
  <si>
    <t>Подпрограмма "Социальное обеспечение населения и содействие развитию социально- трудовых отношений"</t>
  </si>
  <si>
    <t xml:space="preserve">УТСЗН
</t>
  </si>
  <si>
    <t>Основное мероприятие "Предоставление мер социальной поддержки гражданам Ипатовского городского округа Ставропольского края"</t>
  </si>
  <si>
    <t>Подпрограмма "Обеспечение реализации муниципальной программы "Социальная поддержка граждан в Ипатовском городском городском округе Ставропольского края " и общепрограммные мероприятия"</t>
  </si>
  <si>
    <t>отдел социального развития АИГО СК</t>
  </si>
  <si>
    <t>Начальник отдела культуры  и молодежной политики администрации Ипатовского городского округа Ставропольского края -Чубова И.В. (далее- отдел культуры АИГО СК)</t>
  </si>
  <si>
    <t>Подпрограмма "Профилактика терроризма и экстремизам,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</si>
  <si>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отдел сельского хозяйства АИГО СК</t>
  </si>
  <si>
    <t xml:space="preserve">Начальник управления труда и социальной защиты населения Ипатовского городского округа Ставропольского края (далее – УТСЗН) О.В.Вильгоцкая,      Начальник отдела образования администрации Ипатовского городского округа Ставропольского края (далее – отдел образования АИГО СК) Г.Н. Братчик,
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t>
  </si>
  <si>
    <t>отдел образования АИГО СК,
отдел культуры и молодежной политики АИГО СК</t>
  </si>
  <si>
    <t>отдел сельского хозяйства АИГО СК,                                                         отдел образования АИГО СК</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</si>
  <si>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</si>
  <si>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</si>
  <si>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декятельность по профилактике терроризма и экстремизма"</t>
  </si>
  <si>
    <t>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</si>
  <si>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Начальник финансового управления администрации Ипатовского городского округа Ставропольского края (далее- финансовое управление АИГО СК) Домовцова Л.Г.</t>
  </si>
  <si>
    <t xml:space="preserve">Подпрограмма "Повышение качества управления муниципальными финансами в Ипатовском городском округе Ставропольского края" </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</si>
  <si>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</si>
  <si>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</si>
  <si>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</si>
  <si>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</si>
  <si>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</si>
  <si>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Начальник отдела имущественных и земельных отношений администрации Ипатовского городского округа Ставропольского края (далее- отдел имущества АИГО СК) С.В.Гринева</t>
  </si>
  <si>
    <t>отдел имущества АИГО СК</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</si>
  <si>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</si>
  <si>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</si>
  <si>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 xml:space="preserve">управление АИГО СК </t>
  </si>
  <si>
    <t>Основное мероприятие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</si>
  <si>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6.5.3.</t>
  </si>
  <si>
    <t>Основное мероприятие "Расходы в рамках обеспечения деятельности администрации Ипатовского городского округа Ставропольского края"</t>
  </si>
  <si>
    <t>Основное мероприятие "Расходы, связанные с обеспечением деятельности (оказанием услуг) в части хозяйственно- технического обеспечения"</t>
  </si>
  <si>
    <t>Основное мероприятие "Прочие расходы в рамках обеспечения деятельности администрации Ипатовского городского округа Ставропольского края"</t>
  </si>
  <si>
    <t>6.5.4.</t>
  </si>
  <si>
    <t>08</t>
  </si>
  <si>
    <t>09</t>
  </si>
  <si>
    <t>10</t>
  </si>
  <si>
    <t>11</t>
  </si>
  <si>
    <t>12</t>
  </si>
  <si>
    <t>13</t>
  </si>
  <si>
    <t>14</t>
  </si>
  <si>
    <t>8.</t>
  </si>
  <si>
    <t xml:space="preserve">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Начальник отдела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Д.Н.Жихарев
</t>
  </si>
  <si>
    <t>8.1.</t>
  </si>
  <si>
    <t>отдел культуры и молодежной политики АИГО СК</t>
  </si>
  <si>
    <t>Основное мероприятие "Организация и проведение мероприятий для детей и молодежи"</t>
  </si>
  <si>
    <t>8.1.2.</t>
  </si>
  <si>
    <t>Основное мероприятие "Обеспечение деятельности муниципального казенного учреждения "Центр по работе с молодежью" Ипатовского городского округа Ставропольского края"</t>
  </si>
  <si>
    <t>8.2.</t>
  </si>
  <si>
    <t>Подпрограмма "Обеспечение жильем молодых семей, проживающих в Ипатовском городском округе Ставропольского края"</t>
  </si>
  <si>
    <t>Основное мероприятие "Предоставление молодым семьям социальных выплат на приобретение (строительство) жилья"</t>
  </si>
  <si>
    <t>9.</t>
  </si>
  <si>
    <t xml:space="preserve">Председатель комитета по физической культуре и спорту администрации Ипатовского городского округа Ставропольского края (далее – комитет  АИГО СК) Н.Н.Свечников 
</t>
  </si>
  <si>
    <t>комитет  АИГО СК</t>
  </si>
  <si>
    <t>9.1.</t>
  </si>
  <si>
    <t>9.1.1.</t>
  </si>
  <si>
    <t>Основное мероприятие "Организация деятельности в области физической культуры и спорта"</t>
  </si>
  <si>
    <t>9.1.2.</t>
  </si>
  <si>
    <t>Основное мероприятие "Обеспечение деятельности муниципального бюджетного учреждения по физической культуре и спорту "Детский спортивно- оздоровительный парк""</t>
  </si>
  <si>
    <t>9.1.3.</t>
  </si>
  <si>
    <t>Основное мероприятие "Обеспечение мероприятий, направленных на развитие физической культуры и спорта "</t>
  </si>
  <si>
    <t>9.1.4.</t>
  </si>
  <si>
    <t>9.2.</t>
  </si>
  <si>
    <t>9.2.1.</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</si>
  <si>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t>
  </si>
  <si>
    <t>10.</t>
  </si>
  <si>
    <t xml:space="preserve">Начальник управления по работе с территориями администрации Ипатовского городского округа Ставропольского края (далее- управление АИГО СК) Е.А.Ткаченко,       Начальник отдела образования администрации Ипатовского городского округа Ставропольского края (далее- отдел образования АИГО СК) Г.Н. Братчик </t>
  </si>
  <si>
    <t>10.1.</t>
  </si>
  <si>
    <t>управление АИГО СК</t>
  </si>
  <si>
    <t>Подпрограмма "Дорожное хозяйство и обеспечение безопасности дорожного движения"</t>
  </si>
  <si>
    <t>Основное мероприятие "Обеспечение участия детей в безопасности дорожного движения в Ипатовском городском округе Ставропольского края"</t>
  </si>
  <si>
    <t>Основное мероприятие "Улучшение условий дорожного движения и устранение опасных участков на автомобильных дорогах общего пользования"</t>
  </si>
  <si>
    <t>10.2.</t>
  </si>
  <si>
    <t>Подпрограмма "Развитие транспортной системы"</t>
  </si>
  <si>
    <t>Основное мероприятие "Ремонт автомобильных дорог и тротуаров"</t>
  </si>
  <si>
    <t>Муниципальная программа "Развитие сельского хозяйства в Ипатовском городском округе Ставропольского края"</t>
  </si>
  <si>
    <t xml:space="preserve">Заместитель главы администрации - начальник отдела сельского хозяйства, охраны окружающей среды, гражданской обороны, чрезвычайных ситуаций и антитеррора администрации Ипатовского городского округа Ставропольского края (далее – отдел сельского хозяйства АИГО СК) Н.С.Головинов </t>
  </si>
  <si>
    <t>11.</t>
  </si>
  <si>
    <t>11.1.</t>
  </si>
  <si>
    <t>Основное мероприятие "Организация соревнования и поощрение победителей среди сельскохозяйственных организаций Ипатовского городского округа"</t>
  </si>
  <si>
    <t>Основное мероприятие "Организация  и проведение праздничных мероприятий"</t>
  </si>
  <si>
    <t>12.</t>
  </si>
  <si>
    <t>12.1.</t>
  </si>
  <si>
    <t>13.</t>
  </si>
  <si>
    <t>13.1.</t>
  </si>
  <si>
    <t>13.2.</t>
  </si>
  <si>
    <t>13.3.</t>
  </si>
  <si>
    <t>13.3.3.</t>
  </si>
  <si>
    <t>14.</t>
  </si>
  <si>
    <t>Муниципальная программа "Формирование современной городской среды Ипатовского городского округа Ставропольского края"</t>
  </si>
  <si>
    <t>управление АИГО СК                                                                  отдел образования АИГО СК</t>
  </si>
  <si>
    <t>Начальник управления по работе с территориями администрации Ипатовского городского округа Ставропольского края (далее- управление АИГО СК) Е.А.Ткаченко</t>
  </si>
  <si>
    <t>14.1.</t>
  </si>
  <si>
    <t>Подпрограмма "Современная городская среда"</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</si>
  <si>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</si>
  <si>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</si>
  <si>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Муниципальная программа" Развитие образования в Ипатовском городском округе Ставропольского края"</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</si>
  <si>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</si>
  <si>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</si>
  <si>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</si>
  <si>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</si>
  <si>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</si>
  <si>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</si>
  <si>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 учреждений Ипатовского городского округа Савропольского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</si>
  <si>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</si>
  <si>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Подпрограмма "Обеспечение реализации муниципальной программы "Развитие образования в Ипатовском городском округе Ставропольского края"</t>
  </si>
  <si>
    <t>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</si>
  <si>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 ВСЕГО:</t>
  </si>
  <si>
    <t>Подпрограмма 1 " Развитие малого и среднего предпринимательства на территории Ипатовского городского округа Ставропольского края"</t>
  </si>
  <si>
    <t>Основное мероприятие "Создание условий для развития потребительского рынка потребительского рынка Ипатовского городского округа, принятие своевременных мер по совершенствованию сферы потребительского рынка"</t>
  </si>
  <si>
    <t>11.2.</t>
  </si>
  <si>
    <t>14.1.2.</t>
  </si>
  <si>
    <t>3.2.6.</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</si>
  <si>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</si>
  <si>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Подпрограмма "Развитие  дошкольного, общего и дополнительного образования в  Ипатовском городском округе Ставропольского края"</t>
  </si>
  <si>
    <t>Обеспечение предоставления бесплатного дошкольного образования</t>
  </si>
  <si>
    <t xml:space="preserve">Контрольное событие 2: "Количество дошкольных образовательных организаций имеющих доступ к сети "Интернет" </t>
  </si>
  <si>
    <t>Контрольное событие1: "Расходы в рамках обеспечения деятельности дошкольных образовательных организациях администрации Ипатовского городского округа Ставропольского края"</t>
  </si>
  <si>
    <t>Контрольное событие 3: "Количество сотрудников образовательных организаций дошкольного образования, повысивших свою квалификацию"</t>
  </si>
  <si>
    <t>Контрольное событие 4: «Количество дошкольных образовательных организаций в которых выполнена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</si>
  <si>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 «Количество граждан, получающих компенсацию части платы, взимаемой с родителей (законных представителей) за присмотр и уход за детьми».</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</si>
  <si>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</si>
  <si>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</si>
  <si>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Обеспечение предоставления бесплатного общего образования детей</t>
  </si>
  <si>
    <t>Контрольное событие 1: «Расходы на обеспечение деятельности (оказанием услуг) муниципальных учреждений».</t>
  </si>
  <si>
    <t>Контрольное событие 2: «Общая площадь территорий летних оздоровительных лагерей дневного пребывания детей, подвергшихся акарицидным обработкам».</t>
  </si>
  <si>
    <t>Контрольное событие 3: «Количество детей из малообеспеченных и многодетных семей, детей – сирот, детей, находящихся в социально – опасном положении и в трудной жизненной ситуации, охваченным 2-разовым горячим питанием».</t>
  </si>
  <si>
    <t>Контрольное событие 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</si>
  <si>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Контрольное событие 5: «Количество общеобразовательных организаций, в которых созданы условия для развития информационного пространства».</t>
  </si>
  <si>
    <t>Контрольное событие 6: «Количество сотрудников общеобразовательных организаций, повысивших свою квалификацию».</t>
  </si>
  <si>
    <t xml:space="preserve"> Задача 3. Создание условий для воспитания и дополнительного образования детей</t>
  </si>
  <si>
    <t>Обеспечение предоставления бесплатного дополнительного образования детей</t>
  </si>
  <si>
    <t>Контрольное событие 1: «Расходы, связанные с обеспечением деятельности (оказанием услуг) муниципальных образовательных организаций дополнительного образования».</t>
  </si>
  <si>
    <t>Контрольное событие 3: «Общая численность обучающихся 5-11 классов, принявших участие в спортивных мероприятиях различного уровня».</t>
  </si>
  <si>
    <t>Контрольное событие 4: «Количество организаций дополнительного образования, в которых созданы условия для развития информационного пространства».</t>
  </si>
  <si>
    <t>Контрольное событие 5: «Количество сотрудников организаций дополнительного образования, повысивших свою уровень на курсах различной типологии».</t>
  </si>
  <si>
    <t>Задача 4. Создание условий для организации отдыха обучающихся и воспитанников в каникулярное время</t>
  </si>
  <si>
    <t xml:space="preserve">Организация отдыха детей и подростков в каникулярное время </t>
  </si>
  <si>
    <t>Контрольное событие 1: «Расходы, связанные с обеспечением деятельности (оказанием услуг) летних оздоровительных организаций (загородного центра)».</t>
  </si>
  <si>
    <t>Контрольное событие 2: «Количество детей и подростков, охваченных 2-разовым горячим питанием в летних оздоровительных лагерях дневного пребывания детей».</t>
  </si>
  <si>
    <t>Контрольное событие 3: «Количество граждан, получивших компенсацию части платы стоимости путевки в загородный центр для детей и подростков»</t>
  </si>
  <si>
    <t>Контрольное событие 4: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</si>
  <si>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Обеспечение реализации общепрограммных мероприятий</t>
  </si>
  <si>
    <t>Контрольное событие 1: «Количество обучающихся, принявших участие в спортивных и военно-спортивных мероприятиях».</t>
  </si>
  <si>
    <t>Контрольное событие 2: «Количество выпускников, освоивших образовательные программы основного общего и среднего общего образования, получивших аттестат».</t>
  </si>
  <si>
    <t xml:space="preserve">Контрольное событие 3: «Количество обучающихся в общеобразовательных организациях , принявших участие в олимпиадах, слетах, конкурсах, конференциях, интеллектуальных состязаниях и др». </t>
  </si>
  <si>
    <t>Контрольное событие 4: «Количество единиц компьютерной техники, приобретенных образовательными организациями».</t>
  </si>
  <si>
    <t>Контрольное событие 5: «Количество педагогов, ставших победителями и призерами в краевых этапах конкурсов профессионального (педагогического) мастерства».</t>
  </si>
  <si>
    <t>Контрольное событие 6: «Количество сотрудников органа управления образованием, муниципальной методической службы образовательных организаций, повысивших свою квалификацию».</t>
  </si>
  <si>
    <t>Контрольное событие 7: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t>
  </si>
  <si>
    <t>Контрольное событие 8:«Удельный вес образовательных организаций, реализующих казачий компонент, в общей численности образовательных организаций».</t>
  </si>
  <si>
    <t>Подпрограмма «Пожарная безопасность образовательных организаций  Ипатовского городского округа Ставропольского края»</t>
  </si>
  <si>
    <t>Мероприятия по предотвращению  пожаров в зданиях образовательных организаций Ипатовского городского округа Ставропольского края</t>
  </si>
  <si>
    <t>Контрольное событие 1: «Количество образовательных организаций, в которых произведена обработка огнезащитным составом деревянных конструкций зданий».</t>
  </si>
  <si>
    <t>Контрольное событие 2: «Количество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</si>
  <si>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Контрольное событие 3: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t>
  </si>
  <si>
    <t>Контрольное событие 4: «Число образовательных организаций, в которых произведен, ремонт источников противопожарного водоснабжения в текущем году».</t>
  </si>
  <si>
    <t>Контрольное событие 5: «Число образовательных организаций, в которых произведен ремонт и замена электропроводки в текущем году».</t>
  </si>
  <si>
    <t>1.1.6.</t>
  </si>
  <si>
    <t>Основное мероприятие  "Обеспечение деятельности центров образования цифрового и гуманитарного профилей"</t>
  </si>
  <si>
    <t>1.1.7.</t>
  </si>
  <si>
    <t>Основное мероприятие  "Реализация регионального проекта "Успех каждого ребенка"</t>
  </si>
  <si>
    <t>1.1.8.</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</si>
  <si>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 "</t>
  </si>
  <si>
    <t>Основное мероприятие "Реализация мероприятий по благоустройству дворовых территорий"</t>
  </si>
  <si>
    <t>15.</t>
  </si>
  <si>
    <t>Муниципальная программа "Малое село Ипатовского городского округа Ставропольского края"</t>
  </si>
  <si>
    <t>15</t>
  </si>
  <si>
    <t>15.1.</t>
  </si>
  <si>
    <t>15.1.1.</t>
  </si>
  <si>
    <t>Подпрограмма "Комфортная сельская среда"</t>
  </si>
  <si>
    <t>Основное мероприятие "Фонд сельского старосты"</t>
  </si>
  <si>
    <t>15.1.2.</t>
  </si>
  <si>
    <t>Основное мероприятие "Поддержка сельских инициатив"</t>
  </si>
  <si>
    <t>налоговые расходы местного бюджета</t>
  </si>
  <si>
    <t>Основное мероприятие "Реализация регионального проекта "Успех каждого ребенка"</t>
  </si>
  <si>
    <t>Основное мероприятие "Обеспечение деятельности по защите прав и законных интересов по опеке и попечительству"</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</si>
  <si>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t>
  </si>
  <si>
    <t>75,00</t>
  </si>
  <si>
    <t>45,00</t>
  </si>
  <si>
    <t>98,74</t>
  </si>
  <si>
    <t>23</t>
  </si>
  <si>
    <t>4,50</t>
  </si>
  <si>
    <t>Количество центров образования цифрового и гуманитарного профилей</t>
  </si>
  <si>
    <t>0</t>
  </si>
  <si>
    <t>Количество муниципальных образовательных организаций в которых проведен капитальный ремонт зданий и сооружений</t>
  </si>
  <si>
    <t>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t>
  </si>
  <si>
    <t>22</t>
  </si>
  <si>
    <t>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</si>
  <si>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Количество проведенных мероприятий в рамках инновационного социального проекта "Движение вверх!"</t>
  </si>
  <si>
    <t>20</t>
  </si>
  <si>
    <t>Реализацияя регионального проекта "Современная школа"</t>
  </si>
  <si>
    <t>Реализацияя регионального проекта "Успех каждого ребенка"</t>
  </si>
  <si>
    <t>Контрольное событие 7: «Количество общеобразовательных организаций в которых выполнена реконструкция, капитальный, текущий ремонт зданий (в т.ч. спортивных залов), сооружений и инженерных сетей, благоустройство территории выполнен комплекс подготовительных мероприятий и изготовлена проектно- сметная документация».</t>
  </si>
  <si>
    <t>Контрольное событие 6: «Количество мероприятий, проведенных в рамках реализации инновационного социального проекта «Движение вверх!».</t>
  </si>
  <si>
    <t>Контрольное событие 7: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</si>
  <si>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8: «Размер среднемесячной заработной платы педагогических работников муниципальных образовательных организаций дополнительного образования».</t>
  </si>
  <si>
    <t>Контрольное событие  1: «Количество образовательных организаций, в которых обеспечена деятельность центров образования цифрового и гуманитарных профилей».</t>
  </si>
  <si>
    <t>01.201910</t>
  </si>
  <si>
    <t>03.20350</t>
  </si>
  <si>
    <t>05.20880    05.S7730</t>
  </si>
  <si>
    <t>03.20810</t>
  </si>
  <si>
    <t>04.20820   04.20830    04.20850     04.20860    04.20870</t>
  </si>
  <si>
    <t>01.20660</t>
  </si>
  <si>
    <t>01.20740</t>
  </si>
  <si>
    <t>02.20840   02.20841  02.20842   02.20843 02.20844</t>
  </si>
  <si>
    <t>01.11110</t>
  </si>
  <si>
    <t>02.11110</t>
  </si>
  <si>
    <t>01.20220</t>
  </si>
  <si>
    <t>01.20372</t>
  </si>
  <si>
    <t>02.20373</t>
  </si>
  <si>
    <t>01.20510</t>
  </si>
  <si>
    <t>02.20520</t>
  </si>
  <si>
    <t>03.20530</t>
  </si>
  <si>
    <t>02.10010    02.10020</t>
  </si>
  <si>
    <t>06.20570</t>
  </si>
  <si>
    <t>02.20560</t>
  </si>
  <si>
    <t>07.11110</t>
  </si>
  <si>
    <t>05.20890</t>
  </si>
  <si>
    <t>01.10010    01.10020  01.20990</t>
  </si>
  <si>
    <t>01.11110     01.20310     01.20320</t>
  </si>
  <si>
    <t>07.20190    07.20200    07.20210</t>
  </si>
  <si>
    <t>04.11110    04.20030    04.20040</t>
  </si>
  <si>
    <t>отдел образования АИГО СК                                                                            отдел  культуры АИГО СК</t>
  </si>
  <si>
    <t>20550,34</t>
  </si>
  <si>
    <t>22868,18</t>
  </si>
  <si>
    <t>23743,67</t>
  </si>
  <si>
    <t>43,00</t>
  </si>
  <si>
    <t>91,40</t>
  </si>
  <si>
    <t>23,49</t>
  </si>
  <si>
    <t>69,00</t>
  </si>
  <si>
    <t>36,4</t>
  </si>
  <si>
    <t>67,00</t>
  </si>
  <si>
    <t>91,60</t>
  </si>
  <si>
    <t>32,90</t>
  </si>
  <si>
    <t>99,74</t>
  </si>
  <si>
    <t>97,18</t>
  </si>
  <si>
    <t>отдел сельского хозяйства, охраны окружающей среды, гражданской обороны и чрезвычайных ситуаций, и антитеррора АИГО СК                                                    финансовое управление АИГО СК</t>
  </si>
  <si>
    <t xml:space="preserve">отдел сельского хозяйства, охраны окружающей среды, гражданской обороны и чрезвычайных ситуаций, и антитеррора АИГО СК  </t>
  </si>
  <si>
    <t>отдел капитального строительства, архитектуры и градостроительства АИГО СК</t>
  </si>
  <si>
    <t xml:space="preserve">Отдел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отдел сельского хозяйства, охраны окружающей среды, гражданской обороны, чрезвычайных ситуаций, антитеррора администрации Ипатовского городского округа Ставропольского края (далее- отдел сельского хозяйства АИГО СК), отдел образования администрации Ипатовского городского округа Ставропольского края (далее – отдел образования АИГО СК), отдел культуры и молодежной политики администрации Ипатовского городского округа Ставропольского края (далее- отдел культуры и молодежной политики АИГО СК)
</t>
  </si>
  <si>
    <t>Наименование Программы, подпрограммы, основного мероприятия подпрограммы</t>
  </si>
  <si>
    <t>Ответственный исполнитель, соисполнители Программы</t>
  </si>
  <si>
    <t>Расходы за 2020 год ( тыс.рублей)</t>
  </si>
  <si>
    <t>сводная бюджетная роспись, план на 1 января 2020г.</t>
  </si>
  <si>
    <t>сводная бюджетная роспись на 1 января 2021 г.</t>
  </si>
  <si>
    <t xml:space="preserve">налоговые расходы </t>
  </si>
  <si>
    <t>Наименование целевого индикатора достижения цели Программы, показателя решения задачи подпрограммы</t>
  </si>
  <si>
    <t>Обоснование отклонений значений индикатора достижения цели Программы (показателя решения задачи подпрограммы на конец отчетного года (при наличии)</t>
  </si>
  <si>
    <t>плановый/фактический срок наступления контрольного события</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</si>
  <si>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</si>
  <si>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01.11110           01.20090         01.20120</t>
  </si>
  <si>
    <t>03.11110   03.20010  03.20020    03.20060   03.20090   03.20120   03.20160</t>
  </si>
  <si>
    <t>05.20010  05.20070    05.20080   05.20090   05.20110   05.20120    05.20130    05.20140</t>
  </si>
  <si>
    <t>Основное мероприятие  "Участие в программе Комплексное развитие сельских территорий Ставропольского края (в области образования)"</t>
  </si>
  <si>
    <t>06.S7920</t>
  </si>
  <si>
    <t>Е1.S7740</t>
  </si>
  <si>
    <t>Е2.50970</t>
  </si>
  <si>
    <t>08.10010   08.10020    08.11110   08.20700</t>
  </si>
  <si>
    <t>02.11110   02.20020   02.20050     02.20070   02.20090    02.20120    02.20150    02.L3040     02.L5760    02.S7210    02.S7300    02.S7680     02.S7740     02.S7990</t>
  </si>
  <si>
    <t xml:space="preserve">02.11110     02.L2990   02.L5191    02.L6650  </t>
  </si>
  <si>
    <t>03.11110    03.L5193   03.S8540</t>
  </si>
  <si>
    <t>05.G6420   05.S6420</t>
  </si>
  <si>
    <t>Основное мероприятие "Участие в программе Комплексное развитие сельских территорий Ставропольского края (в области культуры)"</t>
  </si>
  <si>
    <t>01.20610    01.S6690</t>
  </si>
  <si>
    <t>04.20540   04.20550    04.L5760</t>
  </si>
  <si>
    <t xml:space="preserve">05.G6420   </t>
  </si>
  <si>
    <t>Основное мероприятие "Благоустройство территорий общего пользования"</t>
  </si>
  <si>
    <t>08.S8560</t>
  </si>
  <si>
    <t>01.10010   01.10020   01.20700    01.20990</t>
  </si>
  <si>
    <t xml:space="preserve">01.11110 </t>
  </si>
  <si>
    <t>01.10010     01.10020    01.20700</t>
  </si>
  <si>
    <t>01.20420   01.20430   01.20440  01.20450  01.20700   01.20990</t>
  </si>
  <si>
    <t xml:space="preserve">Основное мероприятие "Организация и проведение мероприятий, способствующих росту предпринимательской активности"
</t>
  </si>
  <si>
    <t>Подпрограмма 2 "Развитие потребительского рынка в Ипатовском городском округе Ставропольского края"</t>
  </si>
  <si>
    <t>Подпрограмма 3 "Формирование благоприятного инвестиционного климата и положительного имиджа Ипатовского городского округа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</si>
  <si>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</si>
  <si>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Основное мероприятие "Оптимизация предоставления государственных и муниципальных услуг в Ипатовском муниципальном районе Ставропольского края</t>
  </si>
  <si>
    <t>Подпрограмма 5 "Обеспечение реализации программы администрации Ипатовского городского округа Ставропольского края и иных мероприятий"</t>
  </si>
  <si>
    <t>03.10010    03.10020   03.20700</t>
  </si>
  <si>
    <t>01.S4970   01.S7980</t>
  </si>
  <si>
    <t>04.20351    04.20353    04.20353    04.G6420   04.L5760   04.S6420</t>
  </si>
  <si>
    <t>01.10010   01.10020  01.20700   01.20990</t>
  </si>
  <si>
    <t xml:space="preserve">03.20845    03.20846 03.20847  03.G6420   03.S6420    03.S6460    03.S7830  </t>
  </si>
  <si>
    <t>02.20670</t>
  </si>
  <si>
    <t>Подпрограмма "Обеспечение реализации программы администрации Ипатосвкого городского округа Ставропольского края и иных мероприятий"</t>
  </si>
  <si>
    <t>Основное мероприятие "Организация проведения мероприятий по обращению с животными без владельцев"</t>
  </si>
  <si>
    <t>03.20680</t>
  </si>
  <si>
    <t>Основное мероприятие "Разработка схемы рекламных конструкций Ипатовского городского округа Ставропольского края"</t>
  </si>
  <si>
    <t>02.20355</t>
  </si>
  <si>
    <t>01.20352</t>
  </si>
  <si>
    <t>02.20370</t>
  </si>
  <si>
    <t xml:space="preserve">01.20940 </t>
  </si>
  <si>
    <t>02.20942</t>
  </si>
  <si>
    <t xml:space="preserve">02.20920   </t>
  </si>
  <si>
    <t>Основное мероприятие "Обеспечение деятельности центров образования цифрового и гуманитарного профилей"</t>
  </si>
  <si>
    <t>Основное мероприятие "Участие в  программе "Комплексное развитие сельских территорий Ставропольского края (в области образования)"</t>
  </si>
  <si>
    <t>в т.ч. участнику Программы</t>
  </si>
  <si>
    <t>Основное мероприятие "Организация проведения работ по благоустройству общественных территорий Ипатовского городского округа"</t>
  </si>
  <si>
    <t>отдел экономического развития, соисполнители- отделы аппарата администрации, отделы (управления, комитет) со статусом юридического лица</t>
  </si>
  <si>
    <t>20371                  20380</t>
  </si>
  <si>
    <t>10010                  10020</t>
  </si>
  <si>
    <t>20360                          20700                    20990</t>
  </si>
  <si>
    <t>в т.ч. участнику подпрограммы</t>
  </si>
  <si>
    <t>X</t>
  </si>
  <si>
    <t>31.12.2020/                     31.12.2020</t>
  </si>
  <si>
    <t>отдел образования АИГО СК,                                                                            отдел по организационным и общим вопросам, автоматизации и информационных технологий АИГО СК</t>
  </si>
  <si>
    <t>отдел образования АИГО СК ,                                                                           отдел по организационным и общим вопросам, автоматизации и информационных технологий АИГО СК</t>
  </si>
  <si>
    <t>Ответственный исполнитель: управление по работе с территориями администрации Ипатовского городского округа Ставропольского края (далее – Управление АИГО СК ).
Соисполнители: отдел образования администрации Ипатовского городского округа Ставропольского края (далее – отдел образования АИГО СК); отдел сельского хозяйства, охраны окружающей среды, гражданской обороны и чрезвычайных ситуаций, и антитеррора администрации Ипатовского городского округа Ставропольского края (далее –  отдел сельского хозяйства, охраны окружающей среды, гражданской обороны и чрезвычайных ситуаций, и антитеррора АИГО СК); отдел капитального строительства, архитектуры и градостроительства администрации Ипатовского городского округа Ставропольского края (далее – отдел капитального строительства, архитектуры и градостроительства АИГО СК); финансовое управление администрации Ипатовского городского округа Ставропольского края (далее-финансовое управление АИГО СК); отдел по организационным и общим вопросам, автоматизации и информационных технологий администрации Ипатовского городского округа Ставропольского края (далее - отдел по организационным и общим вопросам, автоматизации и информационных технологий АИГО СК)</t>
  </si>
  <si>
    <t>(+1,0)</t>
  </si>
  <si>
    <t>(+0,01)</t>
  </si>
  <si>
    <t>(+0,02)</t>
  </si>
  <si>
    <t>(+6,7)</t>
  </si>
  <si>
    <t>Задача 1. Обеспечение эффективной деятельности дошкольных образовательных организаций, повышение качества дошкольного образования</t>
  </si>
  <si>
    <t>Доля детей в возрасте 1-6 лет, состоящих на учете для определения в муниципальных дошкольные образовательные организации, в общей численности детей в возрасте 1-6 лет</t>
  </si>
  <si>
    <t>(+9,2)</t>
  </si>
  <si>
    <t>Уровень средней заработной платы педагогических работников дошкольных образовательных организациях</t>
  </si>
  <si>
    <t>23587,00</t>
  </si>
  <si>
    <t>22920,45</t>
  </si>
  <si>
    <t>(-666,55) Выплаты по факту начисленной заработной платы</t>
  </si>
  <si>
    <t>Доля дошкольных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</si>
  <si>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52,7</t>
  </si>
  <si>
    <t>Задача 2 .Обеспечение эффективной деятельности образовательных организаций, повышение качества общего образования</t>
  </si>
  <si>
    <t>80,00</t>
  </si>
  <si>
    <t>66,00</t>
  </si>
  <si>
    <t>94,00</t>
  </si>
  <si>
    <t>88,00</t>
  </si>
  <si>
    <t>(-28,0) невыполнение показателя обусловлено снижением уровня питающихся детей льготных категорий в связи с введенными ограничениями</t>
  </si>
  <si>
    <t>Доля общеобразовательных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</si>
  <si>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22956,00</t>
  </si>
  <si>
    <t>22557,20</t>
  </si>
  <si>
    <t>(-398,80) Выплаты по факту начисленной заработной платы</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</si>
  <si>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t>
  </si>
  <si>
    <t>99,32</t>
  </si>
  <si>
    <t>(+0,12)</t>
  </si>
  <si>
    <t>99,20</t>
  </si>
  <si>
    <t>Доля учащихся, обеспеченных бесплатными новогодними подарками, в общей численности обучающих общеобразовательных организациях</t>
  </si>
  <si>
    <t>Доля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t>
  </si>
  <si>
    <t>90,10</t>
  </si>
  <si>
    <t xml:space="preserve">(+0,5) </t>
  </si>
  <si>
    <t>(+0,80)</t>
  </si>
  <si>
    <t>21,00</t>
  </si>
  <si>
    <t>26,00</t>
  </si>
  <si>
    <t>(+5,00)</t>
  </si>
  <si>
    <t>68,60</t>
  </si>
  <si>
    <t>9</t>
  </si>
  <si>
    <t>(-14) Снижение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</si>
  <si>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 xml:space="preserve">Охват детей в возрасте 5-18 лет программами дополнительного образования </t>
  </si>
  <si>
    <t>81,00</t>
  </si>
  <si>
    <t>81,10</t>
  </si>
  <si>
    <t xml:space="preserve">(+0,1) </t>
  </si>
  <si>
    <t>36,00</t>
  </si>
  <si>
    <t>8,10</t>
  </si>
  <si>
    <t>(-27,9) снижение показателя  обусловлено снижением фактической численности детей принявших участие в спортивных мероприятиях в связи с введеными ограничениями</t>
  </si>
  <si>
    <t>25587,00</t>
  </si>
  <si>
    <t>26176,60</t>
  </si>
  <si>
    <t>(+589,60)</t>
  </si>
  <si>
    <t>21</t>
  </si>
  <si>
    <t>30</t>
  </si>
  <si>
    <t>(+9)</t>
  </si>
  <si>
    <t>Удельный вес детей, охваченных летним отдыхом от общего числа учащихся</t>
  </si>
  <si>
    <t>86,50</t>
  </si>
  <si>
    <t>0,00</t>
  </si>
  <si>
    <t>(-86,50)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</si>
  <si>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Доля учащихся, охваченных всеми видами питания  в каникулярное время</t>
  </si>
  <si>
    <t>83,00</t>
  </si>
  <si>
    <t>(-83,00)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</si>
  <si>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(-132)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</si>
  <si>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(+4)</t>
  </si>
  <si>
    <t>(+0,20)</t>
  </si>
  <si>
    <t>Задача 6 . Укрепление материально- технической базы муниципальных образовательных организаций</t>
  </si>
  <si>
    <t>5</t>
  </si>
  <si>
    <t>33,00</t>
  </si>
  <si>
    <t>(+34,00)</t>
  </si>
  <si>
    <t>(-5) Не выполнение показателя обусловлено отсутствием необходимости</t>
  </si>
  <si>
    <t>(-35,00) Не выполнение показателя обусловлено отсутствием необходимости</t>
  </si>
  <si>
    <t xml:space="preserve">Доля населения Ипатовского городского округа, удовлетворенного качеством дошкольного образования в 2020 году составила 78,1%;                                                                                                                                         Доля детей в возрасте 1-6 лет, стоящих на учете для определения в муниципальные дошкольные образовательные организации, в общей численности детей в возрасте 1-6 лет- 4,2%;                                                                           Охват детей в возрасте 3-7 лет услугами дошкольного образования составил 62,0%;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учреждениях- 100,0%;                                                                                                                                                                                                                                                                                                Уровень средней заработной платы педагогических работников  дошкольных образовательных организациях составил 22 920,45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дошкольных образовательных организаций, в которых созданы условия для развития информационного пространства, в общей численности дошкольных образовательных организаций- 100,0%;              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 составила 52,7%                                                                                                                                                                                                                                                        </t>
  </si>
  <si>
    <t>Доля общеобразовательных организаций, в которых созданы условия для развития информационного пространства, в общей численности образовательных организаций</t>
  </si>
  <si>
    <t>Уровень средней заработной платы Уровень средней заработной платы педагогических работников дошкольных образовательных организациях</t>
  </si>
  <si>
    <t>Доля отремонтированных кровель в общем количестве кровель, требующих капитального ремонта в общеобразовательных организациях</t>
  </si>
  <si>
    <t>37,00</t>
  </si>
  <si>
    <t>(+0,6)</t>
  </si>
  <si>
    <t>Доля муниципальных общеобразовательныхорганизаций, соответствующих современным требованиям, в общем количестве муниципальных образовательных организаций</t>
  </si>
  <si>
    <t>95,00</t>
  </si>
  <si>
    <t>6</t>
  </si>
  <si>
    <t xml:space="preserve">(-7) работы проводились согласно выделенных бюджетных ассигнований </t>
  </si>
  <si>
    <r>
      <t xml:space="preserve">Удельный вес численности населения школьного возраста, охваченного образованием, в общей численности населения данной категории в 2020 году составил 99,61%;                                                                                             Доля населения Ипатовского городского округа, удовлетворенного качеством начального, основного и среднего общего образования- 81,2%;                                                       Доля обучающихся по ФГОС основного общего и среднего общего образования в общей численности обучающихся составила 91,73%;                                                       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 составила 100,0%;                                          Доля общеобразовательных организаций, в которых созданы условия для развития информационного пространства, в общей численности образовательных организаций- 100,0%;                            Уровень средней заработной платы Уровень средней заработной платы педагогических работников дошкольных образовательных организациях- 22557,20 руб.;                                                              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образования-80,0%;         Доля учащихся из малообеспеченных семей, обеспеченных бесплатным горячим питанием составила 66,0%;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организациях- 99,32%;           Доля учащихся обеспеченных бесплатными новогодними подарками, в общей численности обучающихся в общеобразовательных организациях составила 45,0%;               Доля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края-100,0% ;         Удельный вес детей первой и второй групп здоровья в общей численности обучающихся в муниципальных общеобразовательных организациях составил 91,6%;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предметам- 100,0%;           Доля педагогических работников, прошедших в текущем году обучение по  новым моделям повышения квалификации,   в   общей   численности педагогов составила 26,0%;            Доля лиц с высшим профессиональным образованием в общей численности педагогических работников муниципальных образовательных организаций- 68,6%;            Количество образовательных организаций, осуществивших своевременную обработку территории лагерей с дневным пребыванием детей- 9 ед.;        Доля отремонтированных кровель в общем количестве кровель, требующих капитального ремонта в муниципальных общеобразовательных организациях- 37,0%;             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организаций- 4,5%;            Доля муниципальных общеобразовательныхорганизаций, соответствующих современным требованиям, в общем количестве муниципальных образовательных организаций-100,0%;        Количество муниципальных образовательных организаций в которых проведен капитальный ремонт зданий и сооружений- 6 ед.;         </t>
    </r>
    <r>
      <rPr>
        <u val="single"/>
        <sz val="10"/>
        <rFont val="Times New Roman"/>
        <family val="1"/>
      </rPr>
      <t xml:space="preserve">Количество муниципальных образовательных учреждений, в которых проведены антитеррористические мероприятия- 1 ед.   </t>
    </r>
    <r>
      <rPr>
        <sz val="10"/>
        <rFont val="Times New Roman"/>
        <family val="1"/>
      </rPr>
      <t xml:space="preserve">             </t>
    </r>
  </si>
  <si>
    <t>Количество муниципальных образовательных организаций в которых проведены антитеррористические мероприятия</t>
  </si>
  <si>
    <t xml:space="preserve">(-21) работы проводились согласно выделенных бюджетных ассигнований </t>
  </si>
  <si>
    <t>Задача 2. Обеспечение эффективной деятельности образовательных организаций, повышение качества общего образования</t>
  </si>
  <si>
    <t>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t>
  </si>
  <si>
    <t xml:space="preserve">Доля населения Ипатовского городского округа, удовлетворенного качеством дополнительного образования в 2020 году составила 83,1%;              Охват детей в возрасте 5-18 лет программами дополнительного образования- 81,1%;            Доля обучающихся 5 - 11 классов, принявших участие в спортивных мероприятиях различного уровня, в общей численности детей данной возрастной категории- 8,1%;                 Уровень средней заработной платы педагогических работников организаций дополнительного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края)- 26 176,60 руб.;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образовани- 100,0%;       Количество мероприятий в рамках инновационного социального проекта "Движение вверх!"- 30 ед.
</t>
  </si>
  <si>
    <t xml:space="preserve"> Задача 4. Создание условий для воспитания и дополнительного образования детей</t>
  </si>
  <si>
    <t>Удельный вес детей, охваченных летним отдыхом от общего числа учащихся в отчетном году составил 0,0%;      Доля учащихся, охваченных всеми видами питания в каникулярное время- 0,00% ; Количество льготных путевок, приобретенных родителями для детей, в загородный центр- 0 ед.</t>
  </si>
  <si>
    <t xml:space="preserve">Доля населения Ипатовского городского округа, удовлетворенного качеством дополнительного образования в 2020 году составила 83,1%;     Доля обучающихся по ФГОС основного общего и среднего общего образования в общей численности обучающихся-96,2%;          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в отчетном году составило 46,2%;                    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федеральный)-169 человек.                                     
</t>
  </si>
  <si>
    <t xml:space="preserve">                                                                                                                          Задача 6. Укрепление материально – технической базы муниципальных образовательных организаций</t>
  </si>
  <si>
    <t>Участие в государственной программе Российской Федерации "Комплесное развитие сельских территорий"</t>
  </si>
  <si>
    <t>Доля населения Ипатовского городского округа, удовлетворенного качеством дополнительного образования в 2020 году составила 83,1%;      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территорий"-1 ед.;     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местности-1 ед.</t>
  </si>
  <si>
    <t>Доля населения Ипатовского городского округа, удовлетворенного качеством дополнительного образования в 2020 году составила 83,1%;   Количество центров образования цифрового и гуманитарного профилей в 2020 году составило 5 ед.</t>
  </si>
  <si>
    <t xml:space="preserve"> Доля населения Ипатовского городского округа, удовлетворенного качеством дополнительного образования в 2020 году составила 83,1%;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2020 году составила 67,0%</t>
  </si>
  <si>
    <t xml:space="preserve">Количество образовательных организаций, в которых обеспечена пожарная безопасность- 52 ед.;                   Количество образовательных организаций, в которых произведена обработка огнезащитным составом деревянных конструкций  зданий в отчетном периоде составила 10 ед.;              Количество  образовательных организаций, в которых произведено устройство, ремонт и испытание наружных эвакуационных и пожарных лестниц на зданиях- 9 ед.;  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организаций- 100,0%;  
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организаций-0,0% ; 
Доля образовательных организаций, в которых произведен ремонт и замена электропроводки в текущем году, в общей численности образовательных организаций- 0,0%
</t>
  </si>
  <si>
    <t>Контрольное событие  8: «Количество муниципальных образовательных организаций, в которых проведен капитальный ремонт зданий и сооружений».</t>
  </si>
  <si>
    <t>Контрольное событие 9: «Доля отремонтированных кровель в общем количестве кровель, требующих капитального ремонта в муниципальных общеобразовательных организациях».</t>
  </si>
  <si>
    <t>Контрольное событие 10: «Доля благоустроенных территорий в общем количестве территорий, требующих благоустройства в муниципальных общеобразовательных организациях».</t>
  </si>
  <si>
    <t xml:space="preserve">Контрольное событие 11: «Количество общеобразовательных организаций в которых обеспечена деятельность центров образования цифрового и гуманитарных профилей». </t>
  </si>
  <si>
    <t xml:space="preserve">Контрольное событие 12: «Количество образовательных организаций в которых проведен капитальный ремонт в рамках государственной программы РФ "Комплексное развитие сельских территорий". </t>
  </si>
  <si>
    <t>Контрольное событие 13: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</si>
  <si>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14: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t>
  </si>
  <si>
    <t xml:space="preserve">Контрольное событие 15: «Доля учащихся, обеспеченных бесплатными новогодними подарками, в общей численности обучающих общеобразовательных организациях». </t>
  </si>
  <si>
    <t xml:space="preserve">Контрольное событие 16: «Количество детей, получающих начальное общее образование в государственных и муниципальныхорганизациях, охваченных бесплатным горячим питанием». </t>
  </si>
  <si>
    <t xml:space="preserve">Контрольное событие 17: «Количество муниципальных образовательных организаций, в которых проведены антитеррористические мероприятия». </t>
  </si>
  <si>
    <t>Контрольное событие:« 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</si>
  <si>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Контрольное событие: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</si>
  <si>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 xml:space="preserve">В рамках выполнения контрольных событий в 2020 году  выплата заработной платы, оплата коммунальных услуг, работ, прочих услуг, налогов, а также на приобретение и увеличение стоимости материальных запасов дошкольных образовательных учреждений исполнение составило 96,7 %.
Все дошкольные образовательные организации имеют доступ к сети «Интернет» 100%.
 Заключены контракты с компанией ООО ЦИТ «Аверс». Приобретено антивирусное программное обеспечение.
Курсовую подготовку прошли 38 педагогических работников дошкольных образовательных организаций.
На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ПСД не предусмотрены средства.                       
Мерами социальной поддержки педагогических работников дошкольных образовательных организаций, расположенных в сельской местности воспользовались 114 человек, фактическое исполнение в сумме 3301,65 тысяч рублей или 99,9 процентов.                                                                                                                                                                                             Компенсацией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пользуется 77,9% родителей, в 2020 число родителей -1090 чел.
Согласно Постановлению Губернатора Ставропольского края от 26 марта 2020 г. №119 «О комплексе ограничительных и иных мероприятий по снижению рисков распространения новой коронавирусной инфекции COVID -19 на территории Ставропольского края» в период с 23 марта по 01 октября 2020 года в дошкольных образовательных учреждениях Ипатовского городского округа Ставропольского края действовал режим свободного посещения. Многие родители в связи со сложившейся санитарно – эпидемиологической ситуацией не водили детей в детский сад и эти дни пропусков не подлежали оплате. Сумма внесённой родительской платы оказалась гораздо ниже плановых показателей. Соответственно, по итогам 2020 года уменьшилась и сумма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На мероприятия, связанные с расходами по обеспечению государственных гарантий реализации прав на получение бесплатного дошкольного образования в муниципальных дошкольных образовательных организациях, из средств краевого бюджета своевременно выплачивалась заработная плата педагогическим работникам, кассовый расход 85108,23 тысяч рублей, что составило 99,97 процентов к годовому плану (85187,50 тысяч рублей).
</t>
  </si>
  <si>
    <t xml:space="preserve">Расходы, связанные с обеспечением деятельности (оказанием услуг) муниципальных образовательных организаций дополнительного образования, осуществляются в установленные планом-графиком сроки, своевременно выплачивается заработная плата, оплачиваются коммунальные платежи и налоги, а также оплачиваются работы и услуги по содержанию имущества. Кассовое исполнение 46883,52 тысяч рублей, что составило 99,96 процентов к годовому плану (46900,76 тысяч рублей).
Была проведена акарицидная обработка территории территории МБУ ДО ЦДО Ипатовского района Ставропольского края дополнительного образования детей, на базе которого был создан лагерь дневного пребывания детей, в соответствии с требованиями СанПиНа.
По мероприятию «Проведение спортивных мероприятий процент исполнения годового плана 200,00 тысяч рублей составил – 100 процентов,  кассовое исполнение 200 тысяч рублей. За счет этих средств организовано и проведено 5 районных соревнований с охватом 270 учащихся образовательных учреждений Ипатовского городского округа.  Команды Ипатовского городского округа участвовали в 2 краевых соревнованиях, поучаствовало 23 учащихся, и заняли 7 призовых мест, были приобретены призы на проведение спортивно-массовых мероприятий в Ипатовском городском округе, на приобретение спортивного инвентаря и оборудования для учебно-тренировочных занятий.
Заключены контракты с компанией ООО ЦИТ «Аверс»:
 на поставку Сертификата сервиса технической поддержки программного изделия: информационно-аналитическая система «Аверс: Управление учреждением дополнительного образования» (организации дополнительного образования).
Курсовая подготовка педагогических и руководящих работников осуществляется по плану – проспекту курсовых мероприятий СКИРО ПК ПРО (г. Ставрополь).  За отчетный период 2020 года курсовую подготовку прошли 13 педагогических работников организаций дополнительного образования.
7 педагогическим работникам   по мерам ЖКУ средства выплачены в полном объеме. 
На мероприятия в рамках реализации инновационного социального проекта «Движение вверх!» потрачено за счет средств местного бюджета – 400,0 тысяч рублей или 100 процентов от годового плана. Освоены внебюджетные средства (Грант Фонда поддержки детей) 695,96 тысяч рублей (98,23 процента к плану – 708,50 тысяч рублей), в том числе на реализацию программы социального сопровождения целевой группы "Перелом", участие целевой группы в работе творческой лаборатории "Юный корабел", создание и деятельность "Школы лидерства", клуба «Наследники Победы», поискового отряда «Сапсан», реализация программы правовой грамотности «Законы писаны для нас», семейного досуга «Шаг навстречу».
Уровень средней заработной платы педагогических работ-ников организаций дополнительного образования  составил в сумме 26176,60 руб.
</t>
  </si>
  <si>
    <t xml:space="preserve">По мероприятию «Расходы на обеспечение деятельности (оказанием услуг) муниципальных учреждений», фактическое исполнение сложилось в сумме 2 713,84 тыс. руб. или на 100 % к плану.
Своевременно выплачивается заработная плата, оплачиваются коммунальные платежи и налоги, а также оплачиваются работы и услуги по содержанию имущества.
  В связи с эпидемией  COVID  летняя оздоровительная кампания 2020 года не проводилась. 
Мероприятия по выполнению реконструкции, капиталь-ного, текущего ремонта зданий (в т.ч. спортивных залов), со-оружений и инженерных сетей, благоустройству территорий, выполнению комплекса подготовительных мероприятий и изготовлению проектно - сметной документации» в 2020 году не финансировались
</t>
  </si>
  <si>
    <t xml:space="preserve">В связи с эпидемией COVID средства в 2020 году, выделенные на обеспечение участия в организации и проведении муниципальных, межмуниципальных, региональных, межрегиональных, всероссийских спортивных и военно-спортивных соревнованиях и мероприятиях"не освоены.
На проведение государственной итоговой аттестации (ЕГЭ, ОГЭ и ГВЭ) освоено 149,78 тысяч рублей (приобретение кулера, емкостей для воды, канцтоваров), выполнение 100 процентов от годового плана. Для обеспечения питьевого режима в пункты проведения экзаменов (ППЭ) были приобретены кулеры, канцелярских товаров (для обеспечения нужд пунктов приема экзаменов).
     Количество обучающихся общеобразовательных организаций, принявших участие в олимпиадах, слетах, конкурсах, конференциях, интеллектуальных состязаниях за отчетный период составило 2064 человек. Кассовое исполнение – 97,23 тысяч рублей, выполнение 100 процентов к годовому плану.
Выполнены работы по информатизации системы образования. Из создание условий для развития информационного пространства предусмотрено в местном бюджете 200,00 тысяч рублей. За отчетный период кассовый расход составил 196,01 тысяч рублей (98,01 процентов годового плана).       
      Приобретение сертификата сервиса технической поддержки программного продукта информационной автоматической системы «Аверс: Управление учреждением образования».
Плановые ассигнования на проведение районных этапов краевых конкурсов профессионального мастерства предусмотрены на 2020 год 30,00 тысяч рублей. Проведен муниципальный этап всероссийского конкурса "Учитель года России" 2021 года, районный этап Всероссийского профессионального конкурса "Воспитатель года России-2021", средства освоены на 100 процентов.
В рамках организация и проведение переподготовки сотрудников организаций системы образования» уточненные плановые бюджетные ассигнования по данному мероприятию в 2020 году переподготовку прошел 1 человек.
В отчетном периоде проведено 5 мероприятий, направленных на совершенствование профессионализма педагогических и руководящих работников образовательных организаций. Средства освоены на 100 процентов от годового плана (100,00 тысяч рублей). Кассовое исполнение 100,00 тысяч рублей.
В рамках введение и обеспечение деятельности казачьего компонента в образовательных организациях Ипатовского городского округа Ставропольского края» фактическое исполнение сложилось в сумме 9,53тысяч рублей или на 95,3 %.
</t>
  </si>
  <si>
    <t>На проведение капитального ремонта здания МБОУ СОШ №1 г. Ипатово план составил 25441,96 тысяч рублей на 2020 год. Из них средства краевого бюджета - 24169,86 тысяч рублей, кассовое исполнение – 17528,15 тысяч рублей, что составило 68,9 процентов к годовому плану.</t>
  </si>
  <si>
    <t>В связи с созданием центров образования гуманитарных профилей «Точка роста» в МКОУ СОШ №4 с. Золотаревка, МБОУ СОШ № 22 г. Ипатово производился ремонт кабинетов, приобреталось оборудование, канцелярские товары выплачивалась заработная плата.</t>
  </si>
  <si>
    <t xml:space="preserve">Выполнен ремонт спортивного зала в муниципальном ка-зенном общеобразовательном учреждении средней общеобразовательной школе № 13 пос. Винодельненский Ипатовского района Ставропольского края.  
Субсидия предоставлена в размере 1530 тысяч рублей., в том числе федеральный бюджет 1366,29 тысяч рублей, краевой бюджет 87,21 тысяч рублей, муниципальный бюджет 76,50 тысяч рублей.
В 2020 году создан спортивный клуб в МКОУ СОШ № 16 аул. Малый Барханчак, для которого приобретено оборудование на сумму 202,04 тысяч рублей.
</t>
  </si>
  <si>
    <t xml:space="preserve">В 6 дошкольных и 4-х общеобразовательных организациях в 2020 году проведена обработка огнезащитным составом деревянных конструкций зданий, потрачено 370,30 тысяч рублей (99,96 % годового плана). Годовой план -370,46 тысяч рублей.
       На устройство, ремонт и испытание наружных эвакуационных и пожарных лестниц на зданиях запланировано 127,9 тысяч рублей. Данные мероприятия проведены в 2-х общеобразовательных организациях и 7 дошкольных образовательных организациях. Кассовый расход за 2020 год – 127,9 тысяч рублей (100 % от годового плана).
       За 2020 год в 26 дошкольных и 22 общеобразовательных организациях, 1 организации дополнительного образования проведены мероприятия по приобретению, монтажу, техническому обслуживанию и ремонту средств охранно-пожарной автоматики и оповещения о пожаре. Кассовые расходы составили -2452,16 тысяч рублей (98,85 процентов к годовому плану – 2480,74 тысяч рублей)
 По мероприятиям «Ремонт источников противопожарного водоснабжения», «Ремонт и замена электропроводки» в 2020 году денежные средства не выделялись.   
</t>
  </si>
  <si>
    <t xml:space="preserve">В рамках выполнения контрольного события в 2020  году на обеспечение деятельности (оказание услуг) муниципальных учреждений были напавлены денежные средства в сумме 139156,96 тыс. руб. и составило 97,59 %.                                                  Своевременно была проведена акарицидная обработка территорий 9 общеобразовательных организаций, на базе которых были созданы лагеря дневного пребывания детей, в соответствии с требованиями СанПиНа.                                                                               В отчетном году количество питающихся детей из малообеспеченных и многодетных семей, детей - сирот, детей, находящихся в социально - опасном положении и в трудной жизненной ситуации составило 864 человека. Размер выплат, выделяемых за счёт средств муниципального бюджета на питание детей льготной категории, на одного учащегося в начале 2020 года составил 28 рублей в день.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100 %. В 2020 году аттестаты о среднем общем образовании получили 236 выпускников общеобразовательных организаций Ипатовского городского округа (100%). Медалью «За особые успехи в учении» (федеральная) с получением аттестата особого образца награждены 25 выпускников, золотой медалью Ставропольского края «За особые успехи в обучении» - 18 человек и серебряной медалью Ставропольского края «За особые успехи в обучении» - 6 человек.  Аттестаты об основном общем образовании получили 511 выпускников 9-х классов (100%), из них 29 человек - с отличием.     
В 22 общеобразовательных учреждениях созданы условия для развития информационного пространства.                                                                                                                                                                                                                                                                                                                Курсовую подготовку прошли 146 педагогических работника общеобразовательных организаций, дополнительного образования.                                                                                                                                                                                                                                                                      По общеобразовательным учреждениям получателями компенсации по ЖКУ явились 338 педагогических работника.                                                                                                                                                                                                                                                                                               Доля учащихся, обеспеченных бесплатными новогодними подарками, в общей численности обучающих общеобразовательных организациях 45,0 %. Приобретены в полном объеме новогодние подарки в количестве 2408 шт. для детей начальных классов (1-4 классы включительно).                                                                                                                                                                                                                                                                                                                                                                                                                                                                                   На капитальный ремонт кровли в МБОУ СОШ №2 с. Большая Джалга запланировано 2931,50 тысяч рублей, (из них средства краевого бюджета – 2784,92 тысяч рублей, средства местного бюджета – 146,58 тысяч рублей) освоение составило 100 процентов к годовому плану.
Средства на  проведение работ по благоустройству территорий в муниципальных образовательных организациях  не планировались.
На проведение капитального ремонта здания МБОУ СОШ №1 г. Ипатово план составил 25441,96 тысяч рублей на 2020 год. Из них средства краевого бюджета - 24169,86 тысяч рублей, кассовое исполнение – 17528,15 тысяч рублей, что составило 68,9 процентов к годовому плану.
В соответствии с соглашением от 22.01.2020 года № 73 между министерством образования Ставропольского края и администрацией Ипатовского городского округа Ставропольского края о предоставлении из бюджета Ставропольского края  бюджету Ипатовского городского округа Ставропольского края субсидии на проведение капитального ремонта зданий и сооружений муниципальных образовательных организаций заключен контракт от 27.04.2020 года № 1 между муниципальным общеобразовательным учреждением средней общеобра-зовательной школой № 1 г. Ипатово Ипатовского района Ставропольского края и  ООО «Еврострой» на проведение  работ по капитальному ремонту здания литера Д  МБОУ СОШ № 1 г. Ипатово по улице Орджоникидзе, 76 г. Ипатово Ипатов-ского района Ставропольского края. Срок окончания работ по муниципальному контракту № 1 - 20 августа 2020 г. В связи с нарушением сроков окончания работ ведётся претензионная работа. 
Работы по ремонту спортивного зала (блок № 1) задержаны, так как в ходе работ выявлена необходимость в реконструкции перекрытия. Была заказана проектная документация, которая с первого раза не прошла государственную экспертизу. В настоящее время ПСД доработана и направлена в АУ СК «Государственная экспертиза в сфере строительства». Платеж в размере 30 % стоимости работ на проведение повторной экспертизы оплачен 16.11. 2020 года (договор от 13. 11. 2020 года № 4098), заявление принято в работу.
В связи с тем, что проведение экспертизы ПСД на реконструкцию перекрытия спортивного зала, согласно условиям договора, займёт 42 дня, работы по капитальному ремонту спортивного зала (блок № 1) на сумму 5500 тысяч рублей пролонгированы до 25 апреля 2021 года.
На проведение антитеррористических мероприятий в муниципальных  образовательных организациях в 2020 году было освоено 440,0 тысяч рублей. Работы проводились в МКОУ СОШ №13 пос. Виноделенский. 
На мероприятие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проектно - сметной документации» плановые ассигнования на 2020 г.   7672,21 тысяч рублей, кассовое исполнение 4561,65 тысяч рублей, в том числе проектно-сметная документация капитального ремонта МБОУ СОШ № 1 г. Ипатово, ремонт пищеблоков МБОУ СОШ № 14 г. Ипатово, МКОУ ООШ № 3 с. Большая Джалга, проектно - сметная документация капитального ремонта кровли МКОУ СОШ № 12 с. Бурукшун, текущий ремонт помещений центров "Точка роста" МБОУ СОШ № 22 г. Ипатово, МКОУ СОШ № 4 с.  Золотаревка.
</t>
  </si>
  <si>
    <t>54,4</t>
  </si>
  <si>
    <t>(-1,7)</t>
  </si>
  <si>
    <t>1.8.</t>
  </si>
  <si>
    <t>1.7.</t>
  </si>
  <si>
    <t>1.6.</t>
  </si>
  <si>
    <t>1.5.</t>
  </si>
  <si>
    <t>1.4.</t>
  </si>
  <si>
    <t xml:space="preserve"> о степени выполнения основных мероприятий подпрограмм, мероприятий и контрольных событий муниципальной Программы  "Развитие образования в Ипатовском городском округе Ставропольского края"</t>
  </si>
  <si>
    <t xml:space="preserve">о достижении значений индикаторов достижения целей  муниципальной Программы  "Развитие образования в Ипатовском городском округе Ставропольского края" и показателей решения задач подпрограмм  </t>
  </si>
  <si>
    <t>1.9.</t>
  </si>
  <si>
    <t>1.10.</t>
  </si>
  <si>
    <t>1.11.</t>
  </si>
  <si>
    <t>1.12.</t>
  </si>
  <si>
    <t>1.13.</t>
  </si>
  <si>
    <t>1.14.</t>
  </si>
  <si>
    <t>1.15.</t>
  </si>
  <si>
    <t>1.16.</t>
  </si>
  <si>
    <t>1.17.</t>
  </si>
  <si>
    <t>1.18.</t>
  </si>
  <si>
    <t>1.19.</t>
  </si>
  <si>
    <t>1.21.</t>
  </si>
  <si>
    <t>1.20.</t>
  </si>
  <si>
    <t>1.22.</t>
  </si>
  <si>
    <t>1.23.</t>
  </si>
  <si>
    <t>1.24.</t>
  </si>
  <si>
    <t>1.25.</t>
  </si>
  <si>
    <t>1.26.</t>
  </si>
  <si>
    <t>1.27.</t>
  </si>
  <si>
    <t>1.28.</t>
  </si>
  <si>
    <t>1.29.</t>
  </si>
  <si>
    <t>1.30.</t>
  </si>
  <si>
    <t>1.31.</t>
  </si>
  <si>
    <t>1.32.</t>
  </si>
  <si>
    <t>1.33.</t>
  </si>
  <si>
    <t>1.34.</t>
  </si>
  <si>
    <t>1.35.</t>
  </si>
  <si>
    <t>1.36.</t>
  </si>
  <si>
    <t>1.37.</t>
  </si>
  <si>
    <t>1.38.</t>
  </si>
  <si>
    <t>1.39.</t>
  </si>
  <si>
    <t>2.3.</t>
  </si>
  <si>
    <t>2.4.</t>
  </si>
  <si>
    <t>2.5.</t>
  </si>
  <si>
    <t>муниципальной программы  "Развитие образования в Ипатовском городском округе Ставропольского края"</t>
  </si>
</sst>
</file>

<file path=xl/styles.xml><?xml version="1.0" encoding="utf-8"?>
<styleSheet xmlns="http://schemas.openxmlformats.org/spreadsheetml/2006/main">
  <fonts count="24">
    <font>
      <sz val="11"/>
      <color theme="1"/>
      <name val="Calibri"/>
      <family val="2"/>
      <scheme val="minor"/>
    </font>
    <font>
      <sz val="10"/>
      <name val="Arial"/>
      <family val="2"/>
    </font>
    <font>
      <sz val="12"/>
      <color indexed="8"/>
      <name val="Times New Roman"/>
      <family val="1"/>
    </font>
    <font>
      <sz val="8"/>
      <name val="Calibri"/>
      <family val="2"/>
    </font>
    <font>
      <sz val="14"/>
      <color indexed="8"/>
      <name val="Times New Roman"/>
      <family val="1"/>
    </font>
    <font>
      <sz val="11"/>
      <name val="Times New Roman"/>
      <family val="1"/>
    </font>
    <font>
      <sz val="10"/>
      <color rgb="FFFF0000"/>
      <name val="Times New Roman"/>
      <family val="1"/>
    </font>
    <font>
      <sz val="12"/>
      <color rgb="FFFF0000"/>
      <name val="Times New Roman"/>
      <family val="1"/>
    </font>
    <font>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b/>
      <sz val="11"/>
      <color rgb="FFFF0000"/>
      <name val="Times New Roman"/>
      <family val="1"/>
    </font>
    <font>
      <b/>
      <sz val="11"/>
      <name val="Times New Roman"/>
      <family val="1"/>
    </font>
    <font>
      <b/>
      <sz val="11"/>
      <name val="Calibri"/>
      <family val="2"/>
      <scheme val="minor"/>
    </font>
    <font>
      <u val="single"/>
      <sz val="10"/>
      <name val="Times New Roman"/>
      <family val="1"/>
    </font>
  </fonts>
  <fills count="6">
    <fill>
      <patternFill/>
    </fill>
    <fill>
      <patternFill patternType="gray125"/>
    </fill>
    <fill>
      <patternFill patternType="solid">
        <fgColor theme="5" tint="0.599990010261535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24997000396251678"/>
        <bgColor indexed="64"/>
      </patternFill>
    </fill>
  </fills>
  <borders count="13">
    <border>
      <left/>
      <right/>
      <top/>
      <bottom/>
      <diagonal/>
    </border>
    <border>
      <left style="thin"/>
      <right style="thin"/>
      <top style="thin"/>
      <bottom style="thin"/>
    </border>
    <border>
      <left/>
      <right/>
      <top/>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style="thin"/>
      <right style="thin"/>
      <top/>
      <bottom style="thin"/>
    </border>
    <border>
      <left/>
      <right/>
      <top style="thin"/>
      <bottom style="thin"/>
    </border>
    <border>
      <left style="thin"/>
      <right style="thin"/>
      <top/>
      <bottom/>
    </border>
    <border>
      <left/>
      <right/>
      <top style="thin"/>
      <bottom/>
    </border>
    <border>
      <left style="thin"/>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9" fillId="0" borderId="0">
      <alignment/>
      <protection/>
    </xf>
    <xf numFmtId="0" fontId="10" fillId="0" borderId="0">
      <alignment/>
      <protection/>
    </xf>
    <xf numFmtId="0" fontId="1" fillId="0" borderId="0">
      <alignment/>
      <protection/>
    </xf>
  </cellStyleXfs>
  <cellXfs count="248">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xf numFmtId="0" fontId="2" fillId="0" borderId="0" xfId="0" applyFont="1" applyFill="1" applyAlignment="1">
      <alignment vertical="center"/>
    </xf>
    <xf numFmtId="0" fontId="2" fillId="0" borderId="0" xfId="0" applyFont="1" applyFill="1" applyAlignment="1">
      <alignment horizontal="center"/>
    </xf>
    <xf numFmtId="49" fontId="6" fillId="0" borderId="1" xfId="0" applyNumberFormat="1" applyFont="1" applyFill="1" applyBorder="1" applyAlignment="1">
      <alignment horizontal="center" vertical="center" wrapText="1"/>
    </xf>
    <xf numFmtId="0" fontId="7" fillId="0" borderId="0" xfId="0" applyFont="1" applyFill="1"/>
    <xf numFmtId="0" fontId="7" fillId="0" borderId="0" xfId="0" applyFont="1" applyFill="1" applyBorder="1" applyAlignment="1">
      <alignment horizontal="center"/>
    </xf>
    <xf numFmtId="0" fontId="7" fillId="0" borderId="2" xfId="0" applyFont="1" applyFill="1" applyBorder="1" applyAlignment="1">
      <alignment horizontal="center"/>
    </xf>
    <xf numFmtId="0" fontId="6" fillId="0" borderId="1" xfId="0" applyFont="1" applyFill="1" applyBorder="1" applyAlignment="1">
      <alignment horizontal="center" vertical="center" wrapText="1"/>
    </xf>
    <xf numFmtId="0" fontId="12" fillId="0" borderId="0" xfId="0" applyFont="1" applyFill="1"/>
    <xf numFmtId="0" fontId="14" fillId="0" borderId="0" xfId="0" applyFont="1" applyFill="1" applyAlignment="1">
      <alignment horizontal="center"/>
    </xf>
    <xf numFmtId="0" fontId="12" fillId="0" borderId="2"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2" fillId="0" borderId="0" xfId="0" applyFont="1" applyFill="1" applyAlignment="1">
      <alignment horizontal="left"/>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top" wrapText="1"/>
    </xf>
    <xf numFmtId="2" fontId="2" fillId="0" borderId="0" xfId="0" applyNumberFormat="1" applyFont="1" applyFill="1"/>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0" fillId="0" borderId="0" xfId="0" applyAlignment="1">
      <alignment/>
    </xf>
    <xf numFmtId="0" fontId="13" fillId="0" borderId="1" xfId="0" applyFont="1" applyFill="1" applyBorder="1" applyAlignment="1">
      <alignment vertical="top"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3" fillId="0" borderId="1" xfId="0" applyFont="1" applyFill="1" applyBorder="1" applyAlignment="1">
      <alignment horizontal="center" vertical="center"/>
    </xf>
    <xf numFmtId="0" fontId="6" fillId="0" borderId="1" xfId="0" applyFont="1" applyFill="1" applyBorder="1" applyAlignment="1">
      <alignment horizontal="center" wrapText="1"/>
    </xf>
    <xf numFmtId="0" fontId="18" fillId="0" borderId="3" xfId="0" applyFont="1" applyFill="1" applyBorder="1" applyAlignment="1">
      <alignment horizontal="center" vertical="top" wrapText="1"/>
    </xf>
    <xf numFmtId="0" fontId="18" fillId="0" borderId="3" xfId="0" applyFont="1" applyFill="1" applyBorder="1" applyAlignment="1">
      <alignment horizontal="center" vertical="top"/>
    </xf>
    <xf numFmtId="0" fontId="13" fillId="0" borderId="1" xfId="0" applyFont="1" applyFill="1" applyBorder="1" applyAlignment="1">
      <alignment/>
    </xf>
    <xf numFmtId="0" fontId="6" fillId="2" borderId="1" xfId="0" applyFont="1" applyFill="1" applyBorder="1" applyAlignment="1">
      <alignment horizontal="center" wrapText="1"/>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wrapText="1"/>
    </xf>
    <xf numFmtId="0" fontId="13" fillId="0" borderId="5" xfId="0" applyFont="1" applyFill="1" applyBorder="1" applyAlignment="1">
      <alignment horizontal="center" wrapText="1"/>
    </xf>
    <xf numFmtId="0" fontId="13" fillId="0" borderId="6" xfId="0" applyFont="1" applyFill="1" applyBorder="1" applyAlignment="1">
      <alignment horizontal="center" wrapText="1"/>
    </xf>
    <xf numFmtId="0" fontId="13" fillId="0" borderId="5" xfId="0" applyFont="1" applyFill="1" applyBorder="1" applyAlignment="1">
      <alignment horizontal="center" vertical="top" wrapText="1"/>
    </xf>
    <xf numFmtId="0" fontId="6" fillId="0" borderId="6" xfId="0" applyFont="1" applyFill="1" applyBorder="1" applyAlignment="1">
      <alignment horizontal="center" wrapText="1"/>
    </xf>
    <xf numFmtId="14" fontId="13"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0" fontId="8" fillId="0" borderId="0" xfId="0" applyFont="1" applyAlignment="1">
      <alignment/>
    </xf>
    <xf numFmtId="0" fontId="12" fillId="0" borderId="0" xfId="0" applyFont="1" applyFill="1" applyAlignment="1">
      <alignment horizontal="center"/>
    </xf>
    <xf numFmtId="2"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top" wrapText="1"/>
    </xf>
    <xf numFmtId="0" fontId="6" fillId="0" borderId="1" xfId="0" applyFont="1" applyFill="1" applyBorder="1"/>
    <xf numFmtId="0" fontId="11" fillId="0" borderId="1" xfId="0" applyFont="1" applyFill="1" applyBorder="1" applyAlignment="1">
      <alignment horizontal="center" wrapText="1"/>
    </xf>
    <xf numFmtId="0" fontId="13" fillId="0" borderId="1" xfId="0" applyFont="1" applyFill="1" applyBorder="1" applyAlignment="1">
      <alignment horizontal="center" vertical="center" wrapText="1"/>
    </xf>
    <xf numFmtId="49" fontId="11" fillId="0" borderId="1" xfId="23" applyNumberFormat="1" applyFont="1" applyFill="1" applyBorder="1" applyAlignment="1">
      <alignment horizontal="center" vertical="center" wrapText="1"/>
      <protection/>
    </xf>
    <xf numFmtId="0" fontId="11" fillId="0" borderId="1" xfId="0" applyFont="1" applyFill="1" applyBorder="1"/>
    <xf numFmtId="3"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2" borderId="1" xfId="0" applyFont="1" applyFill="1" applyBorder="1" applyAlignment="1">
      <alignment horizont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top" wrapText="1"/>
    </xf>
    <xf numFmtId="0" fontId="15" fillId="3" borderId="1" xfId="24" applyFont="1" applyFill="1" applyBorder="1" applyAlignment="1">
      <alignment horizontal="left" vertical="top" wrapText="1"/>
      <protection/>
    </xf>
    <xf numFmtId="49" fontId="15" fillId="3" borderId="1" xfId="0" applyNumberFormat="1" applyFont="1" applyFill="1" applyBorder="1" applyAlignment="1">
      <alignment horizontal="center" vertical="center" wrapText="1"/>
    </xf>
    <xf numFmtId="49" fontId="15" fillId="0" borderId="1" xfId="22" applyNumberFormat="1" applyFont="1" applyFill="1" applyBorder="1" applyAlignment="1">
      <alignment horizontal="center" vertical="center"/>
      <protection/>
    </xf>
    <xf numFmtId="0" fontId="15" fillId="0" borderId="1" xfId="23" applyFont="1" applyFill="1" applyBorder="1" applyAlignment="1">
      <alignment horizontal="left" vertical="top" wrapText="1"/>
      <protection/>
    </xf>
    <xf numFmtId="0" fontId="15" fillId="0" borderId="1" xfId="24" applyFont="1" applyFill="1" applyBorder="1" applyAlignment="1">
      <alignment horizontal="center" vertical="center" wrapText="1"/>
      <protection/>
    </xf>
    <xf numFmtId="49" fontId="15" fillId="0" borderId="1" xfId="23" applyNumberFormat="1" applyFont="1" applyFill="1" applyBorder="1" applyAlignment="1">
      <alignment horizontal="center" vertical="center" wrapText="1"/>
      <protection/>
    </xf>
    <xf numFmtId="4" fontId="13" fillId="0" borderId="1" xfId="23" applyNumberFormat="1" applyFont="1" applyFill="1" applyBorder="1" applyAlignment="1">
      <alignment horizontal="center" vertical="center" wrapText="1"/>
      <protection/>
    </xf>
    <xf numFmtId="49" fontId="13" fillId="0" borderId="1" xfId="22" applyNumberFormat="1" applyFont="1" applyFill="1" applyBorder="1" applyAlignment="1">
      <alignment horizontal="center" vertical="center"/>
      <protection/>
    </xf>
    <xf numFmtId="0" fontId="13" fillId="0" borderId="1" xfId="23" applyFont="1" applyFill="1" applyBorder="1" applyAlignment="1">
      <alignment horizontal="left" vertical="top" wrapText="1"/>
      <protection/>
    </xf>
    <xf numFmtId="0" fontId="13" fillId="0" borderId="1" xfId="24" applyFont="1" applyFill="1" applyBorder="1" applyAlignment="1">
      <alignment horizontal="center" vertical="center" wrapText="1"/>
      <protection/>
    </xf>
    <xf numFmtId="49" fontId="13" fillId="0" borderId="1" xfId="23" applyNumberFormat="1" applyFont="1" applyFill="1" applyBorder="1" applyAlignment="1">
      <alignment horizontal="center" vertical="center" wrapText="1"/>
      <protection/>
    </xf>
    <xf numFmtId="4" fontId="15" fillId="0" borderId="1" xfId="23" applyNumberFormat="1" applyFont="1" applyFill="1" applyBorder="1" applyAlignment="1">
      <alignment horizontal="center" vertical="center" wrapText="1"/>
      <protection/>
    </xf>
    <xf numFmtId="2" fontId="15" fillId="3"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top" wrapText="1"/>
    </xf>
    <xf numFmtId="0" fontId="13" fillId="0" borderId="1" xfId="0" applyFont="1" applyFill="1" applyBorder="1" applyAlignment="1">
      <alignment horizontal="center"/>
    </xf>
    <xf numFmtId="2" fontId="15" fillId="0" borderId="1" xfId="0" applyNumberFormat="1" applyFont="1" applyFill="1" applyBorder="1" applyAlignment="1">
      <alignment horizontal="center" vertical="center" wrapText="1"/>
    </xf>
    <xf numFmtId="0" fontId="15" fillId="3" borderId="1" xfId="0" applyFont="1" applyFill="1" applyBorder="1" applyAlignment="1">
      <alignment horizontal="center" wrapText="1"/>
    </xf>
    <xf numFmtId="49" fontId="15" fillId="0" borderId="1" xfId="0" applyNumberFormat="1" applyFont="1" applyFill="1" applyBorder="1" applyAlignment="1">
      <alignment horizontal="center" vertical="center" wrapText="1"/>
    </xf>
    <xf numFmtId="0" fontId="15" fillId="3" borderId="1" xfId="0" applyFont="1" applyFill="1" applyBorder="1" applyAlignment="1">
      <alignment horizontal="center" vertical="top" wrapText="1"/>
    </xf>
    <xf numFmtId="0" fontId="13" fillId="0" borderId="1" xfId="0" applyFont="1" applyFill="1" applyBorder="1" applyAlignment="1">
      <alignment horizontal="left" wrapText="1"/>
    </xf>
    <xf numFmtId="49" fontId="15" fillId="3"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xf>
    <xf numFmtId="0" fontId="15" fillId="3" borderId="0" xfId="0" applyFont="1" applyFill="1" applyAlignment="1">
      <alignment horizontal="left" vertical="top" wrapText="1"/>
    </xf>
    <xf numFmtId="0" fontId="13" fillId="0" borderId="1" xfId="20" applyFont="1" applyFill="1" applyBorder="1" applyAlignment="1">
      <alignment horizontal="center" vertical="center" wrapText="1"/>
      <protection/>
    </xf>
    <xf numFmtId="0" fontId="13" fillId="0" borderId="1" xfId="20" applyFont="1" applyFill="1" applyBorder="1" applyAlignment="1">
      <alignment horizontal="left" vertical="center" wrapText="1"/>
      <protection/>
    </xf>
    <xf numFmtId="1"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5" fillId="0" borderId="1" xfId="20" applyFont="1" applyFill="1" applyBorder="1" applyAlignment="1">
      <alignment horizontal="center" vertical="center" wrapText="1"/>
      <protection/>
    </xf>
    <xf numFmtId="0" fontId="15" fillId="0" borderId="1" xfId="20" applyFont="1" applyFill="1" applyBorder="1" applyAlignment="1">
      <alignment horizontal="left" vertical="top" wrapText="1"/>
      <protection/>
    </xf>
    <xf numFmtId="1"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2" fontId="13" fillId="0" borderId="6" xfId="0" applyNumberFormat="1" applyFont="1" applyFill="1" applyBorder="1" applyAlignment="1">
      <alignment horizontal="center" wrapText="1"/>
    </xf>
    <xf numFmtId="2" fontId="13" fillId="0" borderId="5" xfId="0" applyNumberFormat="1" applyFont="1" applyFill="1" applyBorder="1" applyAlignment="1">
      <alignment horizontal="center" vertical="top" wrapText="1"/>
    </xf>
    <xf numFmtId="0" fontId="15" fillId="0" borderId="1" xfId="0" applyFont="1" applyFill="1" applyBorder="1" applyAlignment="1">
      <alignment horizontal="left" wrapText="1"/>
    </xf>
    <xf numFmtId="0" fontId="15" fillId="3" borderId="1" xfId="0" applyFont="1" applyFill="1" applyBorder="1" applyAlignment="1">
      <alignment horizontal="left" wrapText="1"/>
    </xf>
    <xf numFmtId="2" fontId="15" fillId="3" borderId="5" xfId="0" applyNumberFormat="1" applyFont="1" applyFill="1" applyBorder="1" applyAlignment="1">
      <alignment horizontal="center" vertical="center" wrapText="1"/>
    </xf>
    <xf numFmtId="2" fontId="13" fillId="0" borderId="6" xfId="0" applyNumberFormat="1" applyFont="1" applyFill="1" applyBorder="1" applyAlignment="1">
      <alignment horizontal="center" vertical="top"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wrapText="1"/>
    </xf>
    <xf numFmtId="0" fontId="13" fillId="0" borderId="1" xfId="0" applyFont="1" applyBorder="1" applyAlignment="1">
      <alignment vertical="top" wrapText="1"/>
    </xf>
    <xf numFmtId="49" fontId="13" fillId="0" borderId="1" xfId="0" applyNumberFormat="1" applyFont="1" applyBorder="1" applyAlignment="1">
      <alignment horizontal="center" vertical="center"/>
    </xf>
    <xf numFmtId="1" fontId="13" fillId="0" borderId="1"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3" fillId="0" borderId="5" xfId="0" applyFont="1" applyFill="1" applyBorder="1" applyAlignment="1">
      <alignment horizontal="center" vertical="top" wrapText="1"/>
    </xf>
    <xf numFmtId="0" fontId="13" fillId="0" borderId="0" xfId="0" applyFont="1" applyAlignment="1">
      <alignment horizontal="left" vertical="top" wrapText="1"/>
    </xf>
    <xf numFmtId="0" fontId="13" fillId="0" borderId="1" xfId="0" applyFont="1" applyBorder="1" applyAlignment="1">
      <alignment horizontal="left" vertical="top"/>
    </xf>
    <xf numFmtId="0" fontId="13" fillId="0" borderId="1" xfId="0" applyFont="1" applyBorder="1" applyAlignment="1">
      <alignment horizontal="justify" vertical="top" wrapText="1"/>
    </xf>
    <xf numFmtId="2" fontId="13"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0" fontId="13" fillId="0" borderId="5" xfId="0" applyFont="1" applyBorder="1" applyAlignment="1">
      <alignment horizontal="left" vertical="top" wrapText="1"/>
    </xf>
    <xf numFmtId="0" fontId="5"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xf>
    <xf numFmtId="0" fontId="7" fillId="0" borderId="0" xfId="0" applyFont="1" applyFill="1" applyAlignment="1">
      <alignment horizontal="left"/>
    </xf>
    <xf numFmtId="0" fontId="12" fillId="0" borderId="0" xfId="0" applyFont="1" applyFill="1" applyAlignment="1">
      <alignment horizontal="left"/>
    </xf>
    <xf numFmtId="2" fontId="15" fillId="0" borderId="6" xfId="0" applyNumberFormat="1" applyFont="1" applyFill="1" applyBorder="1" applyAlignment="1">
      <alignment horizontal="center" wrapText="1"/>
    </xf>
    <xf numFmtId="0" fontId="2" fillId="0" borderId="1" xfId="0" applyFont="1" applyFill="1" applyBorder="1"/>
    <xf numFmtId="0" fontId="18" fillId="0" borderId="1" xfId="0" applyFont="1" applyFill="1" applyBorder="1" applyAlignment="1">
      <alignment vertical="top" wrapText="1"/>
    </xf>
    <xf numFmtId="0" fontId="15" fillId="0" borderId="6" xfId="0" applyFont="1" applyFill="1" applyBorder="1" applyAlignment="1">
      <alignment horizontal="center" wrapText="1"/>
    </xf>
    <xf numFmtId="2" fontId="15" fillId="0" borderId="5" xfId="0" applyNumberFormat="1" applyFont="1" applyFill="1" applyBorder="1" applyAlignment="1">
      <alignment horizontal="center" vertical="center" wrapText="1"/>
    </xf>
    <xf numFmtId="0" fontId="2" fillId="0" borderId="0" xfId="0" applyFont="1" applyFill="1" applyAlignment="1">
      <alignment horizontal="right"/>
    </xf>
    <xf numFmtId="49" fontId="13" fillId="0" borderId="4" xfId="0" applyNumberFormat="1" applyFont="1" applyBorder="1" applyAlignment="1">
      <alignment horizontal="center" vertical="center"/>
    </xf>
    <xf numFmtId="9" fontId="13" fillId="0" borderId="3"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2" fillId="0" borderId="0" xfId="0" applyFont="1" applyFill="1" applyAlignment="1">
      <alignment horizontal="right"/>
    </xf>
    <xf numFmtId="0" fontId="13" fillId="0" borderId="4" xfId="0" applyNumberFormat="1" applyFont="1" applyBorder="1" applyAlignment="1">
      <alignment horizontal="center" vertical="center"/>
    </xf>
    <xf numFmtId="0" fontId="5" fillId="0" borderId="1" xfId="0" applyFont="1" applyFill="1" applyBorder="1" applyAlignment="1">
      <alignment vertical="top" wrapText="1"/>
    </xf>
    <xf numFmtId="0" fontId="5" fillId="0" borderId="1" xfId="0" applyFont="1" applyBorder="1" applyAlignment="1">
      <alignment vertical="top"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top" wrapText="1"/>
    </xf>
    <xf numFmtId="0" fontId="13" fillId="0" borderId="1" xfId="0" applyFont="1" applyFill="1" applyBorder="1" applyAlignment="1">
      <alignment vertical="center" wrapText="1"/>
    </xf>
    <xf numFmtId="0" fontId="19" fillId="0" borderId="1" xfId="0" applyFont="1" applyBorder="1" applyAlignment="1">
      <alignment/>
    </xf>
    <xf numFmtId="0" fontId="13" fillId="0" borderId="1" xfId="0" applyFont="1" applyFill="1" applyBorder="1" applyAlignment="1">
      <alignment horizontal="center" vertical="center" wrapText="1"/>
    </xf>
    <xf numFmtId="0" fontId="14" fillId="0" borderId="0" xfId="0" applyFont="1" applyFill="1" applyAlignment="1">
      <alignment horizontal="center" wrapText="1"/>
    </xf>
    <xf numFmtId="0" fontId="8" fillId="0" borderId="0" xfId="0" applyFont="1" applyAlignment="1">
      <alignment/>
    </xf>
    <xf numFmtId="0" fontId="13" fillId="0" borderId="4" xfId="0" applyFont="1" applyFill="1" applyBorder="1" applyAlignment="1">
      <alignment horizontal="center"/>
    </xf>
    <xf numFmtId="0" fontId="13" fillId="0" borderId="8" xfId="0" applyFont="1" applyFill="1" applyBorder="1" applyAlignment="1">
      <alignment horizontal="center"/>
    </xf>
    <xf numFmtId="0" fontId="13" fillId="0" borderId="3" xfId="0" applyFont="1" applyFill="1" applyBorder="1" applyAlignment="1">
      <alignment horizontal="center"/>
    </xf>
    <xf numFmtId="0" fontId="13" fillId="0" borderId="5" xfId="0" applyFont="1" applyBorder="1" applyAlignment="1">
      <alignment horizontal="left" vertical="top" wrapText="1"/>
    </xf>
    <xf numFmtId="0" fontId="19" fillId="0" borderId="9" xfId="0" applyFont="1" applyBorder="1" applyAlignment="1">
      <alignment horizontal="left" vertical="top" wrapText="1"/>
    </xf>
    <xf numFmtId="0" fontId="19" fillId="0" borderId="7" xfId="0" applyFont="1" applyBorder="1" applyAlignment="1">
      <alignment horizontal="left" vertical="top" wrapText="1"/>
    </xf>
    <xf numFmtId="0" fontId="15" fillId="3" borderId="5" xfId="0" applyFont="1" applyFill="1" applyBorder="1" applyAlignment="1">
      <alignment horizontal="center" vertical="top" wrapText="1"/>
    </xf>
    <xf numFmtId="0" fontId="19" fillId="3" borderId="9" xfId="0" applyFont="1" applyFill="1" applyBorder="1" applyAlignment="1">
      <alignment horizontal="center" vertical="top" wrapText="1"/>
    </xf>
    <xf numFmtId="0" fontId="19" fillId="3" borderId="7" xfId="0" applyFont="1" applyFill="1" applyBorder="1" applyAlignment="1">
      <alignment horizontal="center" vertical="top" wrapText="1"/>
    </xf>
    <xf numFmtId="0" fontId="15" fillId="3" borderId="5" xfId="0" applyFont="1" applyFill="1" applyBorder="1" applyAlignment="1">
      <alignment horizontal="left" vertical="top" wrapText="1"/>
    </xf>
    <xf numFmtId="0" fontId="19" fillId="3" borderId="9" xfId="0" applyFont="1" applyFill="1" applyBorder="1" applyAlignment="1">
      <alignment vertical="top" wrapText="1"/>
    </xf>
    <xf numFmtId="0" fontId="19" fillId="3" borderId="7" xfId="0" applyFont="1" applyFill="1" applyBorder="1" applyAlignment="1">
      <alignment vertical="top" wrapText="1"/>
    </xf>
    <xf numFmtId="0" fontId="12" fillId="0" borderId="0" xfId="0" applyFont="1" applyFill="1" applyAlignment="1">
      <alignment horizontal="center"/>
    </xf>
    <xf numFmtId="0" fontId="15" fillId="0" borderId="5" xfId="0" applyFont="1" applyFill="1" applyBorder="1" applyAlignment="1">
      <alignment horizontal="left" vertical="top" wrapText="1"/>
    </xf>
    <xf numFmtId="0" fontId="16" fillId="0" borderId="9" xfId="0" applyFont="1" applyBorder="1" applyAlignment="1">
      <alignment horizontal="left" vertical="top" wrapText="1"/>
    </xf>
    <xf numFmtId="0" fontId="16" fillId="0" borderId="7" xfId="0" applyFont="1" applyBorder="1" applyAlignment="1">
      <alignment horizontal="left" vertical="top" wrapText="1"/>
    </xf>
    <xf numFmtId="0" fontId="13" fillId="0" borderId="5" xfId="0" applyFont="1" applyFill="1" applyBorder="1" applyAlignment="1">
      <alignment horizontal="left" vertical="top" wrapText="1"/>
    </xf>
    <xf numFmtId="0" fontId="19" fillId="0" borderId="9" xfId="0" applyFont="1" applyBorder="1" applyAlignment="1">
      <alignment wrapText="1"/>
    </xf>
    <xf numFmtId="0" fontId="19" fillId="0" borderId="7" xfId="0" applyFont="1" applyBorder="1" applyAlignment="1">
      <alignment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15" fillId="0" borderId="1" xfId="0" applyNumberFormat="1" applyFont="1" applyFill="1" applyBorder="1" applyAlignment="1">
      <alignment horizontal="center" vertical="center" wrapText="1"/>
    </xf>
    <xf numFmtId="0" fontId="16" fillId="0" borderId="8" xfId="0" applyFont="1" applyBorder="1" applyAlignment="1">
      <alignment horizontal="center" wrapText="1"/>
    </xf>
    <xf numFmtId="0" fontId="16" fillId="0" borderId="3" xfId="0" applyFont="1" applyBorder="1" applyAlignment="1">
      <alignment horizontal="center" wrapText="1"/>
    </xf>
    <xf numFmtId="0" fontId="15" fillId="0" borderId="4"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5" fillId="3" borderId="4" xfId="0" applyFont="1" applyFill="1" applyBorder="1" applyAlignment="1">
      <alignment horizontal="center" wrapText="1"/>
    </xf>
    <xf numFmtId="0" fontId="15" fillId="3" borderId="8" xfId="0" applyFont="1" applyFill="1" applyBorder="1" applyAlignment="1">
      <alignment horizontal="center" wrapText="1"/>
    </xf>
    <xf numFmtId="0" fontId="15" fillId="3" borderId="3" xfId="0" applyFont="1" applyFill="1" applyBorder="1" applyAlignment="1">
      <alignment horizontal="center" wrapText="1"/>
    </xf>
    <xf numFmtId="0" fontId="15" fillId="0" borderId="1" xfId="0" applyFont="1" applyBorder="1" applyAlignment="1">
      <alignment horizontal="center" vertical="top" wrapText="1"/>
    </xf>
    <xf numFmtId="0" fontId="18" fillId="0" borderId="4" xfId="0" applyFont="1" applyFill="1" applyBorder="1" applyAlignment="1">
      <alignment horizontal="center" vertical="top"/>
    </xf>
    <xf numFmtId="0" fontId="18" fillId="0" borderId="3" xfId="0" applyFont="1" applyFill="1" applyBorder="1" applyAlignment="1">
      <alignment horizontal="center" vertical="top"/>
    </xf>
    <xf numFmtId="0" fontId="18" fillId="0" borderId="5" xfId="0" applyFont="1" applyFill="1" applyBorder="1" applyAlignment="1">
      <alignment wrapText="1"/>
    </xf>
    <xf numFmtId="0" fontId="18" fillId="0" borderId="9" xfId="0" applyFont="1" applyFill="1" applyBorder="1" applyAlignment="1">
      <alignment wrapText="1"/>
    </xf>
    <xf numFmtId="0" fontId="18" fillId="0" borderId="7" xfId="0" applyFont="1" applyFill="1" applyBorder="1" applyAlignment="1">
      <alignment wrapText="1"/>
    </xf>
    <xf numFmtId="0" fontId="18" fillId="0" borderId="5"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7" xfId="0" applyFont="1" applyFill="1" applyBorder="1" applyAlignment="1">
      <alignment horizontal="center" vertical="top" wrapText="1"/>
    </xf>
    <xf numFmtId="0" fontId="2" fillId="0" borderId="0" xfId="0" applyFont="1" applyFill="1" applyAlignment="1">
      <alignment horizontal="center"/>
    </xf>
    <xf numFmtId="0" fontId="16"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49" fontId="15" fillId="0" borderId="4"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8" fillId="0" borderId="4" xfId="0" applyFont="1" applyFill="1" applyBorder="1" applyAlignment="1">
      <alignment horizontal="center" vertical="top" wrapText="1"/>
    </xf>
    <xf numFmtId="0" fontId="18" fillId="0" borderId="8" xfId="0" applyFont="1" applyFill="1" applyBorder="1" applyAlignment="1">
      <alignment horizontal="center" vertical="top" wrapText="1"/>
    </xf>
    <xf numFmtId="0" fontId="18" fillId="0" borderId="3" xfId="0" applyFont="1" applyFill="1" applyBorder="1" applyAlignment="1">
      <alignment horizontal="center" vertical="top" wrapText="1"/>
    </xf>
    <xf numFmtId="0" fontId="13" fillId="0" borderId="5" xfId="0" applyFont="1" applyFill="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13" fillId="4" borderId="4" xfId="0" applyNumberFormat="1" applyFont="1" applyFill="1" applyBorder="1" applyAlignment="1">
      <alignment horizontal="left" vertical="center" wrapText="1"/>
    </xf>
    <xf numFmtId="0" fontId="8" fillId="0" borderId="8" xfId="0" applyFont="1" applyBorder="1" applyAlignment="1">
      <alignment horizontal="left" wrapText="1"/>
    </xf>
    <xf numFmtId="0" fontId="8" fillId="0" borderId="3" xfId="0" applyFont="1" applyBorder="1" applyAlignment="1">
      <alignment horizontal="left" wrapText="1"/>
    </xf>
    <xf numFmtId="0" fontId="22" fillId="0" borderId="1" xfId="0" applyFont="1" applyFill="1" applyBorder="1" applyAlignment="1">
      <alignment horizontal="center" wrapText="1"/>
    </xf>
    <xf numFmtId="0" fontId="8" fillId="4" borderId="1" xfId="0" applyFont="1" applyFill="1" applyBorder="1" applyAlignment="1">
      <alignment horizontal="left" wrapText="1"/>
    </xf>
    <xf numFmtId="0" fontId="13" fillId="4" borderId="1" xfId="0" applyNumberFormat="1" applyFont="1" applyFill="1" applyBorder="1" applyAlignment="1">
      <alignment horizontal="left" vertical="center" wrapText="1"/>
    </xf>
    <xf numFmtId="0" fontId="15" fillId="0" borderId="1" xfId="0" applyFont="1" applyFill="1" applyBorder="1" applyAlignment="1">
      <alignment horizontal="center" vertical="top" wrapText="1"/>
    </xf>
    <xf numFmtId="0" fontId="22" fillId="0" borderId="1" xfId="0" applyFont="1" applyBorder="1" applyAlignment="1">
      <alignment vertical="top" wrapText="1"/>
    </xf>
    <xf numFmtId="0" fontId="22" fillId="0" borderId="8" xfId="0" applyFont="1" applyBorder="1" applyAlignment="1">
      <alignment vertical="top" wrapText="1"/>
    </xf>
    <xf numFmtId="0" fontId="22" fillId="0" borderId="3" xfId="0" applyFont="1" applyBorder="1" applyAlignment="1">
      <alignment vertical="top" wrapText="1"/>
    </xf>
    <xf numFmtId="0" fontId="15" fillId="0" borderId="1" xfId="0" applyNumberFormat="1" applyFont="1" applyFill="1" applyBorder="1" applyAlignment="1">
      <alignment horizontal="left" vertical="center" wrapText="1"/>
    </xf>
    <xf numFmtId="0" fontId="8" fillId="0" borderId="1" xfId="0" applyFont="1" applyBorder="1" applyAlignment="1">
      <alignment/>
    </xf>
    <xf numFmtId="0" fontId="7" fillId="0" borderId="0" xfId="0" applyFont="1" applyFill="1" applyBorder="1" applyAlignment="1">
      <alignment horizontal="center"/>
    </xf>
    <xf numFmtId="0" fontId="15" fillId="5" borderId="4" xfId="0" applyFont="1" applyFill="1" applyBorder="1" applyAlignment="1">
      <alignment horizontal="center" wrapText="1"/>
    </xf>
    <xf numFmtId="0" fontId="16" fillId="5" borderId="8" xfId="0" applyFont="1" applyFill="1" applyBorder="1" applyAlignment="1">
      <alignment horizontal="center" wrapText="1"/>
    </xf>
    <xf numFmtId="0" fontId="16" fillId="5" borderId="3" xfId="0" applyFont="1" applyFill="1" applyBorder="1" applyAlignment="1">
      <alignment horizontal="center" wrapText="1"/>
    </xf>
    <xf numFmtId="0" fontId="19" fillId="0" borderId="1" xfId="0" applyFont="1" applyBorder="1" applyAlignment="1">
      <alignment horizontal="center" wrapText="1"/>
    </xf>
  </cellXfs>
  <cellStyles count="1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Сулимова МП за 1 полугодие2016" xfId="22"/>
    <cellStyle name="Обычный_Лист1" xfId="23"/>
    <cellStyle name="Обычный_ПРИЛОЖЕНИЕ №3, № 4 предельные объемы 2016"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135"/>
  <sheetViews>
    <sheetView view="pageLayout" zoomScale="76" zoomScaleSheetLayoutView="82" zoomScalePageLayoutView="76" workbookViewId="0" topLeftCell="A10">
      <selection activeCell="I11" sqref="I11"/>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4" spans="1:9" ht="18.75">
      <c r="A4" s="12"/>
      <c r="B4" s="12"/>
      <c r="C4" s="13" t="s">
        <v>24</v>
      </c>
      <c r="D4" s="12"/>
      <c r="E4" s="12"/>
      <c r="F4" s="12"/>
      <c r="G4" s="12"/>
      <c r="H4" s="12"/>
      <c r="I4" s="12"/>
    </row>
    <row r="5" spans="1:9" ht="15">
      <c r="A5" s="12"/>
      <c r="B5" s="12"/>
      <c r="C5" s="12"/>
      <c r="D5" s="12"/>
      <c r="E5" s="12"/>
      <c r="F5" s="12"/>
      <c r="G5" s="12"/>
      <c r="H5" s="12"/>
      <c r="I5" s="12"/>
    </row>
    <row r="6" spans="1:9" ht="21" customHeight="1">
      <c r="A6" s="170" t="s">
        <v>195</v>
      </c>
      <c r="B6" s="170"/>
      <c r="C6" s="170"/>
      <c r="D6" s="170"/>
      <c r="E6" s="170"/>
      <c r="F6" s="170"/>
      <c r="G6" s="170"/>
      <c r="H6" s="171"/>
      <c r="I6" s="171"/>
    </row>
    <row r="7" spans="1:9" ht="15">
      <c r="A7" s="14"/>
      <c r="B7" s="14"/>
      <c r="C7" s="14"/>
      <c r="D7" s="14"/>
      <c r="E7" s="14"/>
      <c r="F7" s="14"/>
      <c r="G7" s="14"/>
      <c r="H7" s="14"/>
      <c r="I7" s="14" t="s">
        <v>8</v>
      </c>
    </row>
    <row r="8" spans="1:9" ht="15">
      <c r="A8" s="167" t="s">
        <v>11</v>
      </c>
      <c r="B8" s="169" t="s">
        <v>478</v>
      </c>
      <c r="C8" s="169" t="s">
        <v>479</v>
      </c>
      <c r="D8" s="36" t="s">
        <v>26</v>
      </c>
      <c r="E8" s="36"/>
      <c r="F8" s="36"/>
      <c r="G8" s="172" t="s">
        <v>480</v>
      </c>
      <c r="H8" s="173"/>
      <c r="I8" s="174"/>
    </row>
    <row r="9" spans="1:9" s="2" customFormat="1" ht="51">
      <c r="A9" s="168"/>
      <c r="B9" s="168"/>
      <c r="C9" s="168"/>
      <c r="D9" s="55" t="s">
        <v>25</v>
      </c>
      <c r="E9" s="55" t="s">
        <v>12</v>
      </c>
      <c r="F9" s="26" t="s">
        <v>13</v>
      </c>
      <c r="G9" s="55" t="s">
        <v>481</v>
      </c>
      <c r="H9" s="55" t="s">
        <v>482</v>
      </c>
      <c r="I9" s="55" t="s">
        <v>14</v>
      </c>
    </row>
    <row r="10" spans="1:9" s="3" customFormat="1" ht="15">
      <c r="A10" s="16">
        <v>1</v>
      </c>
      <c r="B10" s="16">
        <v>2</v>
      </c>
      <c r="C10" s="16">
        <v>3</v>
      </c>
      <c r="D10" s="16">
        <v>4</v>
      </c>
      <c r="E10" s="16">
        <v>5</v>
      </c>
      <c r="F10" s="16">
        <v>6</v>
      </c>
      <c r="G10" s="16">
        <v>7</v>
      </c>
      <c r="H10" s="16">
        <v>8</v>
      </c>
      <c r="I10" s="16">
        <v>9</v>
      </c>
    </row>
    <row r="11" spans="1:9" s="4" customFormat="1" ht="21" customHeight="1">
      <c r="A11" s="37"/>
      <c r="B11" s="63" t="s">
        <v>115</v>
      </c>
      <c r="C11" s="37"/>
      <c r="D11" s="37"/>
      <c r="E11" s="37"/>
      <c r="F11" s="37"/>
      <c r="G11" s="109">
        <f>G12+G26+G35+G53+G60+G65+G83+G90+G96+G104+G110+G116+G119+G128+G132</f>
        <v>842357.9900000001</v>
      </c>
      <c r="H11" s="109">
        <f>H12+H26+H35+H53+H60+H65+H83+H90+H96+H104+H110+H116+H119+H128+H132</f>
        <v>874758.68</v>
      </c>
      <c r="I11" s="109">
        <f>I12+I26+I35+I53+I60+I65+I83+I90+I96+I104+I110+I116+I119+I128+I132</f>
        <v>848454.3999999999</v>
      </c>
    </row>
    <row r="12" spans="1:9" s="4" customFormat="1" ht="45" customHeight="1">
      <c r="A12" s="64">
        <v>1</v>
      </c>
      <c r="B12" s="65" t="s">
        <v>196</v>
      </c>
      <c r="C12" s="66" t="s">
        <v>207</v>
      </c>
      <c r="D12" s="67" t="s">
        <v>116</v>
      </c>
      <c r="E12" s="38"/>
      <c r="F12" s="38"/>
      <c r="G12" s="78">
        <f>G13+G22+G24</f>
        <v>367704.23000000004</v>
      </c>
      <c r="H12" s="78">
        <f>H13+H22+H24</f>
        <v>361948.38999999996</v>
      </c>
      <c r="I12" s="78">
        <f>I13+I22+I24</f>
        <v>349816.14</v>
      </c>
    </row>
    <row r="13" spans="1:9" s="4" customFormat="1" ht="27" customHeight="1">
      <c r="A13" s="68" t="s">
        <v>1</v>
      </c>
      <c r="B13" s="69" t="s">
        <v>197</v>
      </c>
      <c r="C13" s="70" t="s">
        <v>208</v>
      </c>
      <c r="D13" s="71" t="s">
        <v>116</v>
      </c>
      <c r="E13" s="71" t="s">
        <v>117</v>
      </c>
      <c r="F13" s="56"/>
      <c r="G13" s="77">
        <f>G14+G15+G16+G17+G18+G19+G20+G21</f>
        <v>348483.72000000003</v>
      </c>
      <c r="H13" s="77">
        <f>H14+H15+H16+H17+H18+H19+H20+H21</f>
        <v>342030.87</v>
      </c>
      <c r="I13" s="77">
        <f>I14+I15+I16+I17+I18+I19+I20+I21</f>
        <v>329946.7</v>
      </c>
    </row>
    <row r="14" spans="1:9" s="4" customFormat="1" ht="45" customHeight="1">
      <c r="A14" s="73" t="s">
        <v>15</v>
      </c>
      <c r="B14" s="74" t="s">
        <v>198</v>
      </c>
      <c r="C14" s="75" t="s">
        <v>208</v>
      </c>
      <c r="D14" s="76" t="s">
        <v>116</v>
      </c>
      <c r="E14" s="76" t="s">
        <v>117</v>
      </c>
      <c r="F14" s="76" t="s">
        <v>488</v>
      </c>
      <c r="G14" s="72">
        <v>132152.11</v>
      </c>
      <c r="H14" s="72">
        <v>132152.11</v>
      </c>
      <c r="I14" s="72">
        <v>127789.49</v>
      </c>
    </row>
    <row r="15" spans="1:9" ht="186.75" customHeight="1">
      <c r="A15" s="73" t="s">
        <v>17</v>
      </c>
      <c r="B15" s="74" t="s">
        <v>199</v>
      </c>
      <c r="C15" s="75" t="s">
        <v>208</v>
      </c>
      <c r="D15" s="76" t="s">
        <v>116</v>
      </c>
      <c r="E15" s="76" t="s">
        <v>117</v>
      </c>
      <c r="F15" s="76" t="s">
        <v>496</v>
      </c>
      <c r="G15" s="72">
        <v>159630.18</v>
      </c>
      <c r="H15" s="72">
        <v>157510.7</v>
      </c>
      <c r="I15" s="72">
        <v>149932.48</v>
      </c>
    </row>
    <row r="16" spans="1:9" ht="95.25" customHeight="1">
      <c r="A16" s="73" t="s">
        <v>18</v>
      </c>
      <c r="B16" s="74" t="s">
        <v>200</v>
      </c>
      <c r="C16" s="75" t="s">
        <v>460</v>
      </c>
      <c r="D16" s="76" t="s">
        <v>116</v>
      </c>
      <c r="E16" s="76" t="s">
        <v>117</v>
      </c>
      <c r="F16" s="76" t="s">
        <v>489</v>
      </c>
      <c r="G16" s="72">
        <v>47691.19</v>
      </c>
      <c r="H16" s="72">
        <v>48304.69</v>
      </c>
      <c r="I16" s="72">
        <v>48273.59</v>
      </c>
    </row>
    <row r="17" spans="1:9" ht="48.75" customHeight="1">
      <c r="A17" s="73" t="s">
        <v>58</v>
      </c>
      <c r="B17" s="74" t="s">
        <v>201</v>
      </c>
      <c r="C17" s="75" t="s">
        <v>208</v>
      </c>
      <c r="D17" s="76" t="s">
        <v>116</v>
      </c>
      <c r="E17" s="76" t="s">
        <v>117</v>
      </c>
      <c r="F17" s="76" t="s">
        <v>459</v>
      </c>
      <c r="G17" s="72">
        <v>7781.34</v>
      </c>
      <c r="H17" s="72">
        <v>2713.84</v>
      </c>
      <c r="I17" s="72">
        <v>2713.84</v>
      </c>
    </row>
    <row r="18" spans="1:9" ht="102.75" customHeight="1">
      <c r="A18" s="73" t="s">
        <v>59</v>
      </c>
      <c r="B18" s="74" t="s">
        <v>202</v>
      </c>
      <c r="C18" s="75" t="s">
        <v>208</v>
      </c>
      <c r="D18" s="76" t="s">
        <v>116</v>
      </c>
      <c r="E18" s="76" t="s">
        <v>117</v>
      </c>
      <c r="F18" s="76" t="s">
        <v>490</v>
      </c>
      <c r="G18" s="72">
        <v>870.4</v>
      </c>
      <c r="H18" s="72">
        <v>690.08</v>
      </c>
      <c r="I18" s="72">
        <v>582.85</v>
      </c>
    </row>
    <row r="19" spans="1:9" ht="29.25" customHeight="1">
      <c r="A19" s="73" t="s">
        <v>395</v>
      </c>
      <c r="B19" s="74" t="s">
        <v>491</v>
      </c>
      <c r="C19" s="75" t="s">
        <v>208</v>
      </c>
      <c r="D19" s="76" t="s">
        <v>116</v>
      </c>
      <c r="E19" s="76" t="s">
        <v>117</v>
      </c>
      <c r="F19" s="76" t="s">
        <v>492</v>
      </c>
      <c r="G19" s="72">
        <v>0</v>
      </c>
      <c r="H19" s="72">
        <v>572.85</v>
      </c>
      <c r="I19" s="72">
        <v>567.85</v>
      </c>
    </row>
    <row r="20" spans="1:9" ht="25.5" customHeight="1">
      <c r="A20" s="73" t="s">
        <v>397</v>
      </c>
      <c r="B20" s="74" t="s">
        <v>396</v>
      </c>
      <c r="C20" s="75" t="s">
        <v>208</v>
      </c>
      <c r="D20" s="76" t="s">
        <v>116</v>
      </c>
      <c r="E20" s="76" t="s">
        <v>117</v>
      </c>
      <c r="F20" s="76" t="s">
        <v>493</v>
      </c>
      <c r="G20" s="72">
        <v>271.9</v>
      </c>
      <c r="H20" s="72">
        <v>0</v>
      </c>
      <c r="I20" s="72">
        <v>0</v>
      </c>
    </row>
    <row r="21" spans="1:9" ht="16.5" customHeight="1">
      <c r="A21" s="73" t="s">
        <v>399</v>
      </c>
      <c r="B21" s="74" t="s">
        <v>398</v>
      </c>
      <c r="C21" s="75" t="s">
        <v>208</v>
      </c>
      <c r="D21" s="76" t="s">
        <v>116</v>
      </c>
      <c r="E21" s="76" t="s">
        <v>117</v>
      </c>
      <c r="F21" s="76" t="s">
        <v>494</v>
      </c>
      <c r="G21" s="72">
        <v>86.6</v>
      </c>
      <c r="H21" s="72">
        <v>86.6</v>
      </c>
      <c r="I21" s="72">
        <v>86.6</v>
      </c>
    </row>
    <row r="22" spans="1:9" ht="25.5">
      <c r="A22" s="68" t="s">
        <v>2</v>
      </c>
      <c r="B22" s="69" t="s">
        <v>203</v>
      </c>
      <c r="C22" s="70" t="s">
        <v>208</v>
      </c>
      <c r="D22" s="71" t="s">
        <v>116</v>
      </c>
      <c r="E22" s="71" t="s">
        <v>118</v>
      </c>
      <c r="F22" s="56"/>
      <c r="G22" s="77">
        <f>G23</f>
        <v>2942.67</v>
      </c>
      <c r="H22" s="77">
        <f>H23</f>
        <v>2979.1</v>
      </c>
      <c r="I22" s="77">
        <f>I23</f>
        <v>2950.36</v>
      </c>
    </row>
    <row r="23" spans="1:9" ht="40.5" customHeight="1">
      <c r="A23" s="73" t="s">
        <v>3</v>
      </c>
      <c r="B23" s="74" t="s">
        <v>204</v>
      </c>
      <c r="C23" s="75" t="s">
        <v>208</v>
      </c>
      <c r="D23" s="76" t="s">
        <v>116</v>
      </c>
      <c r="E23" s="76" t="s">
        <v>118</v>
      </c>
      <c r="F23" s="76" t="s">
        <v>458</v>
      </c>
      <c r="G23" s="72">
        <v>2942.67</v>
      </c>
      <c r="H23" s="72">
        <v>2979.1</v>
      </c>
      <c r="I23" s="72">
        <v>2950.36</v>
      </c>
    </row>
    <row r="24" spans="1:9" ht="40.5" customHeight="1">
      <c r="A24" s="68" t="s">
        <v>37</v>
      </c>
      <c r="B24" s="69" t="s">
        <v>205</v>
      </c>
      <c r="C24" s="70" t="s">
        <v>208</v>
      </c>
      <c r="D24" s="71" t="s">
        <v>116</v>
      </c>
      <c r="E24" s="71" t="s">
        <v>119</v>
      </c>
      <c r="F24" s="56"/>
      <c r="G24" s="77">
        <f>G25</f>
        <v>16277.84</v>
      </c>
      <c r="H24" s="77">
        <f>H25</f>
        <v>16938.42</v>
      </c>
      <c r="I24" s="77">
        <f>I25</f>
        <v>16919.08</v>
      </c>
    </row>
    <row r="25" spans="1:9" ht="51" customHeight="1">
      <c r="A25" s="73" t="s">
        <v>16</v>
      </c>
      <c r="B25" s="74" t="s">
        <v>206</v>
      </c>
      <c r="C25" s="75" t="s">
        <v>208</v>
      </c>
      <c r="D25" s="76" t="s">
        <v>116</v>
      </c>
      <c r="E25" s="76" t="s">
        <v>119</v>
      </c>
      <c r="F25" s="76" t="s">
        <v>495</v>
      </c>
      <c r="G25" s="72">
        <v>16277.84</v>
      </c>
      <c r="H25" s="72">
        <v>16938.42</v>
      </c>
      <c r="I25" s="72">
        <v>16919.08</v>
      </c>
    </row>
    <row r="26" spans="1:9" ht="54.75" customHeight="1">
      <c r="A26" s="64" t="s">
        <v>38</v>
      </c>
      <c r="B26" s="65" t="s">
        <v>130</v>
      </c>
      <c r="C26" s="65" t="s">
        <v>243</v>
      </c>
      <c r="D26" s="67" t="s">
        <v>120</v>
      </c>
      <c r="E26" s="39"/>
      <c r="F26" s="39"/>
      <c r="G26" s="78">
        <f>G27+G33</f>
        <v>122609.01000000001</v>
      </c>
      <c r="H26" s="78">
        <f>H27+H33</f>
        <v>123863.18999999999</v>
      </c>
      <c r="I26" s="78">
        <f>I27+I33</f>
        <v>123026.89999999998</v>
      </c>
    </row>
    <row r="27" spans="1:9" ht="27" customHeight="1">
      <c r="A27" s="79" t="s">
        <v>60</v>
      </c>
      <c r="B27" s="48" t="s">
        <v>131</v>
      </c>
      <c r="C27" s="60" t="s">
        <v>209</v>
      </c>
      <c r="D27" s="76" t="s">
        <v>120</v>
      </c>
      <c r="E27" s="79">
        <v>1</v>
      </c>
      <c r="F27" s="40"/>
      <c r="G27" s="85">
        <f>G28+G29+G30+G31+G32</f>
        <v>117262.66</v>
      </c>
      <c r="H27" s="85">
        <f>H28+H29+H30+H31+H32</f>
        <v>118395.44999999998</v>
      </c>
      <c r="I27" s="85">
        <f>I28+I29+I30+I31+I32</f>
        <v>117563.34999999998</v>
      </c>
    </row>
    <row r="28" spans="1:9" ht="40.5" customHeight="1">
      <c r="A28" s="59" t="s">
        <v>4</v>
      </c>
      <c r="B28" s="22" t="s">
        <v>210</v>
      </c>
      <c r="C28" s="26" t="s">
        <v>209</v>
      </c>
      <c r="D28" s="76" t="s">
        <v>120</v>
      </c>
      <c r="E28" s="59">
        <v>1</v>
      </c>
      <c r="F28" s="59" t="s">
        <v>457</v>
      </c>
      <c r="G28" s="80">
        <v>4173.17</v>
      </c>
      <c r="H28" s="80">
        <v>4473.17</v>
      </c>
      <c r="I28" s="80">
        <v>4473.17</v>
      </c>
    </row>
    <row r="29" spans="1:9" ht="51" customHeight="1">
      <c r="A29" s="59" t="s">
        <v>5</v>
      </c>
      <c r="B29" s="22" t="s">
        <v>211</v>
      </c>
      <c r="C29" s="26" t="s">
        <v>209</v>
      </c>
      <c r="D29" s="76" t="s">
        <v>120</v>
      </c>
      <c r="E29" s="59">
        <v>1</v>
      </c>
      <c r="F29" s="59" t="s">
        <v>497</v>
      </c>
      <c r="G29" s="80">
        <v>98431.52</v>
      </c>
      <c r="H29" s="80">
        <v>99235.04</v>
      </c>
      <c r="I29" s="80">
        <v>98524.23</v>
      </c>
    </row>
    <row r="30" spans="1:9" ht="40.5" customHeight="1">
      <c r="A30" s="59" t="s">
        <v>61</v>
      </c>
      <c r="B30" s="22" t="s">
        <v>212</v>
      </c>
      <c r="C30" s="26" t="s">
        <v>209</v>
      </c>
      <c r="D30" s="76" t="s">
        <v>120</v>
      </c>
      <c r="E30" s="59">
        <v>1</v>
      </c>
      <c r="F30" s="59" t="s">
        <v>498</v>
      </c>
      <c r="G30" s="80">
        <v>11153.3</v>
      </c>
      <c r="H30" s="80">
        <v>11153.3</v>
      </c>
      <c r="I30" s="80">
        <v>11032.01</v>
      </c>
    </row>
    <row r="31" spans="1:9" ht="42.75" customHeight="1">
      <c r="A31" s="59" t="s">
        <v>62</v>
      </c>
      <c r="B31" s="22" t="s">
        <v>213</v>
      </c>
      <c r="C31" s="26" t="s">
        <v>209</v>
      </c>
      <c r="D31" s="76" t="s">
        <v>120</v>
      </c>
      <c r="E31" s="59">
        <v>1</v>
      </c>
      <c r="F31" s="61" t="s">
        <v>499</v>
      </c>
      <c r="G31" s="80">
        <v>3504.67</v>
      </c>
      <c r="H31" s="80">
        <v>3305.76</v>
      </c>
      <c r="I31" s="80">
        <v>3305.76</v>
      </c>
    </row>
    <row r="32" spans="1:9" ht="30.75" customHeight="1">
      <c r="A32" s="61" t="s">
        <v>63</v>
      </c>
      <c r="B32" s="22" t="s">
        <v>500</v>
      </c>
      <c r="C32" s="26" t="s">
        <v>209</v>
      </c>
      <c r="D32" s="76" t="s">
        <v>120</v>
      </c>
      <c r="E32" s="61">
        <v>1</v>
      </c>
      <c r="F32" s="61" t="s">
        <v>492</v>
      </c>
      <c r="G32" s="80">
        <v>0</v>
      </c>
      <c r="H32" s="80">
        <v>228.18</v>
      </c>
      <c r="I32" s="80">
        <v>228.18</v>
      </c>
    </row>
    <row r="33" spans="1:9" ht="39.75" customHeight="1">
      <c r="A33" s="79" t="s">
        <v>64</v>
      </c>
      <c r="B33" s="48" t="s">
        <v>214</v>
      </c>
      <c r="C33" s="62" t="s">
        <v>209</v>
      </c>
      <c r="D33" s="76" t="s">
        <v>120</v>
      </c>
      <c r="E33" s="79">
        <v>2</v>
      </c>
      <c r="F33" s="40"/>
      <c r="G33" s="85">
        <f>G34</f>
        <v>5346.35</v>
      </c>
      <c r="H33" s="85">
        <f>H34</f>
        <v>5467.74</v>
      </c>
      <c r="I33" s="85">
        <f>I34</f>
        <v>5463.55</v>
      </c>
    </row>
    <row r="34" spans="1:9" ht="40.5" customHeight="1">
      <c r="A34" s="61" t="s">
        <v>6</v>
      </c>
      <c r="B34" s="22" t="s">
        <v>215</v>
      </c>
      <c r="C34" s="26" t="s">
        <v>209</v>
      </c>
      <c r="D34" s="76" t="s">
        <v>120</v>
      </c>
      <c r="E34" s="61">
        <v>2</v>
      </c>
      <c r="F34" s="61" t="s">
        <v>456</v>
      </c>
      <c r="G34" s="80">
        <v>5346.35</v>
      </c>
      <c r="H34" s="80">
        <v>5467.74</v>
      </c>
      <c r="I34" s="80">
        <v>5463.55</v>
      </c>
    </row>
    <row r="35" spans="1:9" ht="285" customHeight="1">
      <c r="A35" s="64" t="s">
        <v>39</v>
      </c>
      <c r="B35" s="65" t="s">
        <v>216</v>
      </c>
      <c r="C35" s="65" t="s">
        <v>545</v>
      </c>
      <c r="D35" s="67" t="s">
        <v>121</v>
      </c>
      <c r="E35" s="39"/>
      <c r="F35" s="39"/>
      <c r="G35" s="78">
        <f>G36+G38+G45+G48+G51</f>
        <v>72815.95999999999</v>
      </c>
      <c r="H35" s="78">
        <f>H36+H38+H45+H48+H51</f>
        <v>78796.72</v>
      </c>
      <c r="I35" s="78">
        <f>I36+I38+I45+I48+I51</f>
        <v>77080.08</v>
      </c>
    </row>
    <row r="36" spans="1:9" ht="38.25" customHeight="1">
      <c r="A36" s="79" t="s">
        <v>67</v>
      </c>
      <c r="B36" s="48" t="s">
        <v>217</v>
      </c>
      <c r="C36" s="124" t="s">
        <v>544</v>
      </c>
      <c r="D36" s="71" t="s">
        <v>121</v>
      </c>
      <c r="E36" s="40"/>
      <c r="F36" s="40"/>
      <c r="G36" s="85">
        <f>G37</f>
        <v>329.56</v>
      </c>
      <c r="H36" s="85">
        <f>H37</f>
        <v>129.84</v>
      </c>
      <c r="I36" s="85">
        <f>I37</f>
        <v>125.55</v>
      </c>
    </row>
    <row r="37" spans="1:9" ht="48" customHeight="1">
      <c r="A37" s="61" t="s">
        <v>45</v>
      </c>
      <c r="B37" s="22" t="s">
        <v>68</v>
      </c>
      <c r="C37" s="26" t="s">
        <v>543</v>
      </c>
      <c r="D37" s="76" t="s">
        <v>121</v>
      </c>
      <c r="E37" s="61">
        <v>1</v>
      </c>
      <c r="F37" s="61" t="s">
        <v>501</v>
      </c>
      <c r="G37" s="80">
        <v>329.56</v>
      </c>
      <c r="H37" s="80">
        <v>129.84</v>
      </c>
      <c r="I37" s="80">
        <v>125.55</v>
      </c>
    </row>
    <row r="38" spans="1:9" ht="27.75" customHeight="1">
      <c r="A38" s="79" t="s">
        <v>69</v>
      </c>
      <c r="B38" s="48" t="s">
        <v>218</v>
      </c>
      <c r="C38" s="124" t="s">
        <v>264</v>
      </c>
      <c r="D38" s="71" t="s">
        <v>121</v>
      </c>
      <c r="E38" s="79">
        <v>2</v>
      </c>
      <c r="F38" s="11"/>
      <c r="G38" s="85">
        <f>G39+G40+G41+G42+G43+G44</f>
        <v>25348.29</v>
      </c>
      <c r="H38" s="85">
        <f>H39+H40+H41+H42+H43+H44</f>
        <v>28324.93</v>
      </c>
      <c r="I38" s="85">
        <f>I39+I40+I41+I42+I43+I44</f>
        <v>27127.67</v>
      </c>
    </row>
    <row r="39" spans="1:9" ht="18" customHeight="1">
      <c r="A39" s="61" t="s">
        <v>46</v>
      </c>
      <c r="B39" s="22" t="s">
        <v>219</v>
      </c>
      <c r="C39" s="26" t="s">
        <v>264</v>
      </c>
      <c r="D39" s="76" t="s">
        <v>121</v>
      </c>
      <c r="E39" s="61">
        <v>2</v>
      </c>
      <c r="F39" s="61" t="s">
        <v>448</v>
      </c>
      <c r="G39" s="80">
        <v>700</v>
      </c>
      <c r="H39" s="80">
        <v>576.67</v>
      </c>
      <c r="I39" s="80">
        <v>576.67</v>
      </c>
    </row>
    <row r="40" spans="1:9" ht="28.5" customHeight="1">
      <c r="A40" s="61" t="s">
        <v>70</v>
      </c>
      <c r="B40" s="22" t="s">
        <v>220</v>
      </c>
      <c r="C40" s="26" t="s">
        <v>264</v>
      </c>
      <c r="D40" s="76" t="s">
        <v>121</v>
      </c>
      <c r="E40" s="61">
        <v>2</v>
      </c>
      <c r="F40" s="61" t="s">
        <v>449</v>
      </c>
      <c r="G40" s="80">
        <v>3040.97</v>
      </c>
      <c r="H40" s="80">
        <v>2586.08</v>
      </c>
      <c r="I40" s="80">
        <v>2586.08</v>
      </c>
    </row>
    <row r="41" spans="1:9" ht="18" customHeight="1">
      <c r="A41" s="61" t="s">
        <v>221</v>
      </c>
      <c r="B41" s="22" t="s">
        <v>222</v>
      </c>
      <c r="C41" s="26" t="s">
        <v>264</v>
      </c>
      <c r="D41" s="76" t="s">
        <v>121</v>
      </c>
      <c r="E41" s="61">
        <v>2</v>
      </c>
      <c r="F41" s="61" t="s">
        <v>450</v>
      </c>
      <c r="G41" s="80">
        <v>10869.52</v>
      </c>
      <c r="H41" s="80">
        <v>11258.51</v>
      </c>
      <c r="I41" s="80">
        <v>10700.95</v>
      </c>
    </row>
    <row r="42" spans="1:9" ht="45" customHeight="1">
      <c r="A42" s="61" t="s">
        <v>223</v>
      </c>
      <c r="B42" s="22" t="s">
        <v>226</v>
      </c>
      <c r="C42" s="26" t="s">
        <v>264</v>
      </c>
      <c r="D42" s="76" t="s">
        <v>121</v>
      </c>
      <c r="E42" s="61">
        <v>2</v>
      </c>
      <c r="F42" s="61" t="s">
        <v>502</v>
      </c>
      <c r="G42" s="80">
        <v>3476.03</v>
      </c>
      <c r="H42" s="80">
        <v>5642.96</v>
      </c>
      <c r="I42" s="80">
        <v>5459.57</v>
      </c>
    </row>
    <row r="43" spans="1:9" ht="15.75" customHeight="1">
      <c r="A43" s="61" t="s">
        <v>224</v>
      </c>
      <c r="B43" s="22" t="s">
        <v>225</v>
      </c>
      <c r="C43" s="26" t="s">
        <v>264</v>
      </c>
      <c r="D43" s="76" t="s">
        <v>121</v>
      </c>
      <c r="E43" s="61">
        <v>2</v>
      </c>
      <c r="F43" s="61" t="s">
        <v>503</v>
      </c>
      <c r="G43" s="80">
        <v>7261.77</v>
      </c>
      <c r="H43" s="80">
        <v>7820.41</v>
      </c>
      <c r="I43" s="80">
        <v>7804.4</v>
      </c>
    </row>
    <row r="44" spans="1:9" ht="21" customHeight="1">
      <c r="A44" s="61" t="s">
        <v>349</v>
      </c>
      <c r="B44" s="22" t="s">
        <v>504</v>
      </c>
      <c r="C44" s="26" t="s">
        <v>264</v>
      </c>
      <c r="D44" s="76" t="s">
        <v>121</v>
      </c>
      <c r="E44" s="61">
        <v>2</v>
      </c>
      <c r="F44" s="61" t="s">
        <v>505</v>
      </c>
      <c r="G44" s="80">
        <v>0</v>
      </c>
      <c r="H44" s="80">
        <v>440.3</v>
      </c>
      <c r="I44" s="80">
        <v>0</v>
      </c>
    </row>
    <row r="45" spans="1:9" ht="63" customHeight="1">
      <c r="A45" s="79" t="s">
        <v>71</v>
      </c>
      <c r="B45" s="48" t="s">
        <v>227</v>
      </c>
      <c r="C45" s="124" t="s">
        <v>474</v>
      </c>
      <c r="D45" s="71" t="s">
        <v>121</v>
      </c>
      <c r="E45" s="79">
        <v>3</v>
      </c>
      <c r="F45" s="40"/>
      <c r="G45" s="85">
        <f>G46+G47</f>
        <v>5413.05</v>
      </c>
      <c r="H45" s="85">
        <f>H46+H47</f>
        <v>5669.76</v>
      </c>
      <c r="I45" s="85">
        <f>I46+I47</f>
        <v>5531.99</v>
      </c>
    </row>
    <row r="46" spans="1:9" ht="42" customHeight="1">
      <c r="A46" s="61" t="s">
        <v>47</v>
      </c>
      <c r="B46" s="22" t="s">
        <v>75</v>
      </c>
      <c r="C46" s="26" t="s">
        <v>474</v>
      </c>
      <c r="D46" s="76" t="s">
        <v>121</v>
      </c>
      <c r="E46" s="61">
        <v>3</v>
      </c>
      <c r="F46" s="61" t="s">
        <v>455</v>
      </c>
      <c r="G46" s="80">
        <v>50</v>
      </c>
      <c r="H46" s="80">
        <v>50</v>
      </c>
      <c r="I46" s="80">
        <v>0</v>
      </c>
    </row>
    <row r="47" spans="1:9" ht="27.75" customHeight="1">
      <c r="A47" s="61" t="s">
        <v>72</v>
      </c>
      <c r="B47" s="22" t="s">
        <v>77</v>
      </c>
      <c r="C47" s="26" t="s">
        <v>475</v>
      </c>
      <c r="D47" s="76" t="s">
        <v>121</v>
      </c>
      <c r="E47" s="61">
        <v>3</v>
      </c>
      <c r="F47" s="61" t="s">
        <v>454</v>
      </c>
      <c r="G47" s="80">
        <v>5363.05</v>
      </c>
      <c r="H47" s="80">
        <v>5619.76</v>
      </c>
      <c r="I47" s="80">
        <v>5531.99</v>
      </c>
    </row>
    <row r="48" spans="1:9" ht="16.5" customHeight="1">
      <c r="A48" s="79" t="s">
        <v>73</v>
      </c>
      <c r="B48" s="48" t="s">
        <v>228</v>
      </c>
      <c r="C48" s="62" t="s">
        <v>264</v>
      </c>
      <c r="D48" s="71" t="s">
        <v>121</v>
      </c>
      <c r="E48" s="79">
        <v>4</v>
      </c>
      <c r="F48" s="40"/>
      <c r="G48" s="85">
        <f>G49+G50</f>
        <v>40725.06</v>
      </c>
      <c r="H48" s="85">
        <f>H49+H50</f>
        <v>43642.189999999995</v>
      </c>
      <c r="I48" s="85">
        <f>I49+I50</f>
        <v>43310.549999999996</v>
      </c>
    </row>
    <row r="49" spans="1:9" ht="52.5" customHeight="1">
      <c r="A49" s="61" t="s">
        <v>74</v>
      </c>
      <c r="B49" s="22" t="s">
        <v>229</v>
      </c>
      <c r="C49" s="26" t="s">
        <v>264</v>
      </c>
      <c r="D49" s="76" t="s">
        <v>121</v>
      </c>
      <c r="E49" s="61">
        <v>4</v>
      </c>
      <c r="F49" s="61" t="s">
        <v>506</v>
      </c>
      <c r="G49" s="80">
        <v>40425.06</v>
      </c>
      <c r="H49" s="80">
        <v>43400.56</v>
      </c>
      <c r="I49" s="80">
        <v>43143.17</v>
      </c>
    </row>
    <row r="50" spans="1:9" ht="15" customHeight="1">
      <c r="A50" s="61" t="s">
        <v>76</v>
      </c>
      <c r="B50" s="22" t="s">
        <v>230</v>
      </c>
      <c r="C50" s="26" t="s">
        <v>264</v>
      </c>
      <c r="D50" s="76" t="s">
        <v>121</v>
      </c>
      <c r="E50" s="61">
        <v>4</v>
      </c>
      <c r="F50" s="61" t="s">
        <v>453</v>
      </c>
      <c r="G50" s="80">
        <v>300</v>
      </c>
      <c r="H50" s="80">
        <v>241.63</v>
      </c>
      <c r="I50" s="80">
        <v>167.38</v>
      </c>
    </row>
    <row r="51" spans="1:9" ht="30" customHeight="1">
      <c r="A51" s="79" t="s">
        <v>231</v>
      </c>
      <c r="B51" s="48" t="s">
        <v>232</v>
      </c>
      <c r="C51" s="124" t="s">
        <v>476</v>
      </c>
      <c r="D51" s="71" t="s">
        <v>121</v>
      </c>
      <c r="E51" s="79">
        <v>5</v>
      </c>
      <c r="F51" s="40"/>
      <c r="G51" s="85">
        <f>G52</f>
        <v>1000</v>
      </c>
      <c r="H51" s="85">
        <f>H52</f>
        <v>1030</v>
      </c>
      <c r="I51" s="85">
        <f>I52</f>
        <v>984.32</v>
      </c>
    </row>
    <row r="52" spans="1:9" ht="30.75" customHeight="1">
      <c r="A52" s="61" t="s">
        <v>233</v>
      </c>
      <c r="B52" s="22" t="s">
        <v>234</v>
      </c>
      <c r="C52" s="26" t="s">
        <v>264</v>
      </c>
      <c r="D52" s="76" t="s">
        <v>121</v>
      </c>
      <c r="E52" s="61">
        <v>5</v>
      </c>
      <c r="F52" s="61" t="s">
        <v>452</v>
      </c>
      <c r="G52" s="80">
        <v>1000</v>
      </c>
      <c r="H52" s="80">
        <v>1030</v>
      </c>
      <c r="I52" s="80">
        <v>984.32</v>
      </c>
    </row>
    <row r="53" spans="1:9" ht="42.75" customHeight="1">
      <c r="A53" s="64" t="s">
        <v>40</v>
      </c>
      <c r="B53" s="65" t="s">
        <v>252</v>
      </c>
      <c r="C53" s="65" t="s">
        <v>253</v>
      </c>
      <c r="D53" s="67" t="s">
        <v>122</v>
      </c>
      <c r="E53" s="86"/>
      <c r="F53" s="38"/>
      <c r="G53" s="78">
        <f>G54+G56+G58</f>
        <v>40426.86</v>
      </c>
      <c r="H53" s="78">
        <f>H54+H56+H58</f>
        <v>46920.3</v>
      </c>
      <c r="I53" s="78">
        <f>I54+I56+I58</f>
        <v>46886.73</v>
      </c>
    </row>
    <row r="54" spans="1:9" ht="29.25" customHeight="1">
      <c r="A54" s="79" t="s">
        <v>78</v>
      </c>
      <c r="B54" s="48" t="s">
        <v>254</v>
      </c>
      <c r="C54" s="79" t="s">
        <v>255</v>
      </c>
      <c r="D54" s="87" t="s">
        <v>122</v>
      </c>
      <c r="E54" s="79">
        <v>1</v>
      </c>
      <c r="F54" s="54"/>
      <c r="G54" s="85">
        <f>G55</f>
        <v>0</v>
      </c>
      <c r="H54" s="85">
        <f>H55</f>
        <v>0</v>
      </c>
      <c r="I54" s="85">
        <f>I55</f>
        <v>0</v>
      </c>
    </row>
    <row r="55" spans="1:9" ht="30" customHeight="1">
      <c r="A55" s="61" t="s">
        <v>48</v>
      </c>
      <c r="B55" s="22" t="s">
        <v>123</v>
      </c>
      <c r="C55" s="61" t="s">
        <v>255</v>
      </c>
      <c r="D55" s="76" t="s">
        <v>122</v>
      </c>
      <c r="E55" s="61">
        <v>1</v>
      </c>
      <c r="F55" s="16"/>
      <c r="G55" s="80">
        <v>0</v>
      </c>
      <c r="H55" s="80">
        <v>0</v>
      </c>
      <c r="I55" s="80">
        <v>0</v>
      </c>
    </row>
    <row r="56" spans="1:9" ht="32.25" customHeight="1">
      <c r="A56" s="79" t="s">
        <v>79</v>
      </c>
      <c r="B56" s="48" t="s">
        <v>256</v>
      </c>
      <c r="C56" s="79" t="s">
        <v>255</v>
      </c>
      <c r="D56" s="71" t="s">
        <v>122</v>
      </c>
      <c r="E56" s="79">
        <v>2</v>
      </c>
      <c r="F56" s="33"/>
      <c r="G56" s="85">
        <f>G57</f>
        <v>27456.15</v>
      </c>
      <c r="H56" s="85">
        <f>H57</f>
        <v>32747.63</v>
      </c>
      <c r="I56" s="85">
        <f>I57</f>
        <v>32714.47</v>
      </c>
    </row>
    <row r="57" spans="1:9" ht="26.25" customHeight="1">
      <c r="A57" s="61" t="s">
        <v>49</v>
      </c>
      <c r="B57" s="22" t="s">
        <v>257</v>
      </c>
      <c r="C57" s="61" t="s">
        <v>255</v>
      </c>
      <c r="D57" s="76" t="s">
        <v>122</v>
      </c>
      <c r="E57" s="61">
        <v>2</v>
      </c>
      <c r="F57" s="61" t="s">
        <v>507</v>
      </c>
      <c r="G57" s="80">
        <v>27456.15</v>
      </c>
      <c r="H57" s="80">
        <v>32747.63</v>
      </c>
      <c r="I57" s="80">
        <v>32714.47</v>
      </c>
    </row>
    <row r="58" spans="1:9" ht="28.5" customHeight="1">
      <c r="A58" s="79" t="s">
        <v>80</v>
      </c>
      <c r="B58" s="48" t="s">
        <v>258</v>
      </c>
      <c r="C58" s="79" t="s">
        <v>255</v>
      </c>
      <c r="D58" s="71" t="s">
        <v>122</v>
      </c>
      <c r="E58" s="79">
        <v>3</v>
      </c>
      <c r="F58" s="33"/>
      <c r="G58" s="85">
        <f>G59</f>
        <v>12970.71</v>
      </c>
      <c r="H58" s="85">
        <f>H59</f>
        <v>14172.67</v>
      </c>
      <c r="I58" s="85">
        <f>I59</f>
        <v>14172.26</v>
      </c>
    </row>
    <row r="59" spans="1:9" ht="43.5" customHeight="1">
      <c r="A59" s="41" t="s">
        <v>50</v>
      </c>
      <c r="B59" s="22" t="s">
        <v>259</v>
      </c>
      <c r="C59" s="61" t="s">
        <v>255</v>
      </c>
      <c r="D59" s="76" t="s">
        <v>122</v>
      </c>
      <c r="E59" s="61">
        <v>3</v>
      </c>
      <c r="F59" s="16" t="s">
        <v>508</v>
      </c>
      <c r="G59" s="80">
        <v>12970.71</v>
      </c>
      <c r="H59" s="80">
        <v>14172.67</v>
      </c>
      <c r="I59" s="80">
        <v>14172.26</v>
      </c>
    </row>
    <row r="60" spans="1:9" ht="60" customHeight="1">
      <c r="A60" s="64" t="s">
        <v>41</v>
      </c>
      <c r="B60" s="65" t="s">
        <v>147</v>
      </c>
      <c r="C60" s="88" t="s">
        <v>260</v>
      </c>
      <c r="D60" s="67" t="s">
        <v>124</v>
      </c>
      <c r="E60" s="86"/>
      <c r="F60" s="38"/>
      <c r="G60" s="78">
        <f>G61+G63</f>
        <v>13963.84</v>
      </c>
      <c r="H60" s="78">
        <f>H61+H63</f>
        <v>14808.61</v>
      </c>
      <c r="I60" s="78">
        <f>I61+I63</f>
        <v>13897.97</v>
      </c>
    </row>
    <row r="61" spans="1:9" ht="42.75" customHeight="1">
      <c r="A61" s="79" t="s">
        <v>81</v>
      </c>
      <c r="B61" s="48" t="s">
        <v>262</v>
      </c>
      <c r="C61" s="79" t="s">
        <v>261</v>
      </c>
      <c r="D61" s="71" t="s">
        <v>124</v>
      </c>
      <c r="E61" s="79">
        <v>1</v>
      </c>
      <c r="F61" s="54"/>
      <c r="G61" s="85">
        <f>G62</f>
        <v>3939.3</v>
      </c>
      <c r="H61" s="85">
        <f>H62</f>
        <v>4143.83</v>
      </c>
      <c r="I61" s="85">
        <f>I62</f>
        <v>3265.67</v>
      </c>
    </row>
    <row r="62" spans="1:9" ht="80.25" customHeight="1">
      <c r="A62" s="81" t="s">
        <v>51</v>
      </c>
      <c r="B62" s="22" t="s">
        <v>82</v>
      </c>
      <c r="C62" s="81" t="s">
        <v>261</v>
      </c>
      <c r="D62" s="76" t="s">
        <v>124</v>
      </c>
      <c r="E62" s="81">
        <v>1</v>
      </c>
      <c r="F62" s="16" t="s">
        <v>509</v>
      </c>
      <c r="G62" s="80">
        <v>3939.3</v>
      </c>
      <c r="H62" s="80">
        <v>4143.83</v>
      </c>
      <c r="I62" s="80">
        <v>3265.67</v>
      </c>
    </row>
    <row r="63" spans="1:9" ht="43.5" customHeight="1">
      <c r="A63" s="79" t="s">
        <v>83</v>
      </c>
      <c r="B63" s="48" t="s">
        <v>263</v>
      </c>
      <c r="C63" s="79" t="s">
        <v>261</v>
      </c>
      <c r="D63" s="71" t="s">
        <v>124</v>
      </c>
      <c r="E63" s="79">
        <v>2</v>
      </c>
      <c r="F63" s="54"/>
      <c r="G63" s="85">
        <f>G64</f>
        <v>10024.54</v>
      </c>
      <c r="H63" s="79">
        <f>H64</f>
        <v>10664.78</v>
      </c>
      <c r="I63" s="79">
        <f>I64</f>
        <v>10632.3</v>
      </c>
    </row>
    <row r="64" spans="1:9" ht="30.75" customHeight="1">
      <c r="A64" s="81" t="s">
        <v>52</v>
      </c>
      <c r="B64" s="22" t="s">
        <v>84</v>
      </c>
      <c r="C64" s="81" t="s">
        <v>128</v>
      </c>
      <c r="D64" s="76" t="s">
        <v>124</v>
      </c>
      <c r="E64" s="81">
        <v>2</v>
      </c>
      <c r="F64" s="81" t="s">
        <v>451</v>
      </c>
      <c r="G64" s="80">
        <v>10024.54</v>
      </c>
      <c r="H64" s="81">
        <v>10664.78</v>
      </c>
      <c r="I64" s="81">
        <v>10632.3</v>
      </c>
    </row>
    <row r="65" spans="1:9" ht="55.5" customHeight="1">
      <c r="A65" s="64" t="s">
        <v>85</v>
      </c>
      <c r="B65" s="125" t="s">
        <v>344</v>
      </c>
      <c r="C65" s="126" t="s">
        <v>536</v>
      </c>
      <c r="D65" s="126">
        <v>6</v>
      </c>
      <c r="E65" s="126"/>
      <c r="F65" s="126"/>
      <c r="G65" s="127">
        <f>G66+G71+G73+G75+G78</f>
        <v>136160</v>
      </c>
      <c r="H65" s="127">
        <f aca="true" t="shared" si="0" ref="H65:I65">H66+H71+H73+H75+H78</f>
        <v>144408.36</v>
      </c>
      <c r="I65" s="127">
        <f t="shared" si="0"/>
        <v>142588.90999999997</v>
      </c>
    </row>
    <row r="66" spans="1:9" ht="41.25" customHeight="1">
      <c r="A66" s="83" t="s">
        <v>86</v>
      </c>
      <c r="B66" s="128" t="s">
        <v>345</v>
      </c>
      <c r="C66" s="129"/>
      <c r="D66" s="129">
        <v>6</v>
      </c>
      <c r="E66" s="129">
        <v>1</v>
      </c>
      <c r="F66" s="129"/>
      <c r="G66" s="130">
        <f>G67+G68+G69+G70</f>
        <v>385</v>
      </c>
      <c r="H66" s="130">
        <f>H67+H68+H69+H70</f>
        <v>80.1</v>
      </c>
      <c r="I66" s="130">
        <f>I67+I68+I69+I70</f>
        <v>80.1</v>
      </c>
    </row>
    <row r="67" spans="1:9" ht="60" customHeight="1">
      <c r="A67" s="20" t="s">
        <v>87</v>
      </c>
      <c r="B67" s="131" t="s">
        <v>265</v>
      </c>
      <c r="C67" s="132"/>
      <c r="D67" s="132">
        <v>6</v>
      </c>
      <c r="E67" s="132">
        <v>1</v>
      </c>
      <c r="F67" s="132">
        <v>20500</v>
      </c>
      <c r="G67" s="133">
        <v>30</v>
      </c>
      <c r="H67" s="133">
        <v>0</v>
      </c>
      <c r="I67" s="133">
        <v>0</v>
      </c>
    </row>
    <row r="68" spans="1:9" ht="30.75" customHeight="1">
      <c r="A68" s="20" t="s">
        <v>88</v>
      </c>
      <c r="B68" s="131" t="s">
        <v>89</v>
      </c>
      <c r="C68" s="132"/>
      <c r="D68" s="132">
        <v>6</v>
      </c>
      <c r="E68" s="132">
        <v>1</v>
      </c>
      <c r="F68" s="132">
        <v>60520</v>
      </c>
      <c r="G68" s="133">
        <v>300</v>
      </c>
      <c r="H68" s="133">
        <v>0</v>
      </c>
      <c r="I68" s="133">
        <v>0</v>
      </c>
    </row>
    <row r="69" spans="1:9" ht="33" customHeight="1">
      <c r="A69" s="20" t="s">
        <v>90</v>
      </c>
      <c r="B69" s="131" t="s">
        <v>36</v>
      </c>
      <c r="C69" s="132"/>
      <c r="D69" s="132">
        <v>6</v>
      </c>
      <c r="E69" s="132">
        <v>1</v>
      </c>
      <c r="F69" s="132">
        <v>20360</v>
      </c>
      <c r="G69" s="133">
        <v>55</v>
      </c>
      <c r="H69" s="133">
        <v>80.1</v>
      </c>
      <c r="I69" s="133">
        <v>80.1</v>
      </c>
    </row>
    <row r="70" spans="1:9" ht="30" customHeight="1">
      <c r="A70" s="20"/>
      <c r="B70" s="131" t="s">
        <v>510</v>
      </c>
      <c r="C70" s="132"/>
      <c r="D70" s="132">
        <v>6</v>
      </c>
      <c r="E70" s="132">
        <v>1</v>
      </c>
      <c r="F70" s="132"/>
      <c r="G70" s="133">
        <v>0</v>
      </c>
      <c r="H70" s="133">
        <v>0</v>
      </c>
      <c r="I70" s="133">
        <v>0</v>
      </c>
    </row>
    <row r="71" spans="1:9" ht="30.75" customHeight="1">
      <c r="A71" s="83" t="s">
        <v>91</v>
      </c>
      <c r="B71" s="128" t="s">
        <v>511</v>
      </c>
      <c r="C71" s="129"/>
      <c r="D71" s="129">
        <v>6</v>
      </c>
      <c r="E71" s="129">
        <v>2</v>
      </c>
      <c r="F71" s="134"/>
      <c r="G71" s="130">
        <f>G72</f>
        <v>20</v>
      </c>
      <c r="H71" s="130">
        <f aca="true" t="shared" si="1" ref="H71:I71">H72</f>
        <v>29.99</v>
      </c>
      <c r="I71" s="130">
        <f t="shared" si="1"/>
        <v>29.99</v>
      </c>
    </row>
    <row r="72" spans="1:9" ht="49.5" customHeight="1">
      <c r="A72" s="20" t="s">
        <v>33</v>
      </c>
      <c r="B72" s="131" t="s">
        <v>346</v>
      </c>
      <c r="C72" s="132"/>
      <c r="D72" s="132">
        <v>6</v>
      </c>
      <c r="E72" s="132">
        <v>2</v>
      </c>
      <c r="F72" s="132">
        <v>20360</v>
      </c>
      <c r="G72" s="133">
        <v>20</v>
      </c>
      <c r="H72" s="133">
        <v>29.99</v>
      </c>
      <c r="I72" s="133">
        <v>29.99</v>
      </c>
    </row>
    <row r="73" spans="1:9" ht="40.5" customHeight="1">
      <c r="A73" s="83" t="s">
        <v>92</v>
      </c>
      <c r="B73" s="128" t="s">
        <v>512</v>
      </c>
      <c r="C73" s="129"/>
      <c r="D73" s="129">
        <v>6</v>
      </c>
      <c r="E73" s="129">
        <v>3</v>
      </c>
      <c r="F73" s="129"/>
      <c r="G73" s="130">
        <f>G74</f>
        <v>15</v>
      </c>
      <c r="H73" s="130">
        <f>H74</f>
        <v>9.9</v>
      </c>
      <c r="I73" s="130">
        <f>I74</f>
        <v>0</v>
      </c>
    </row>
    <row r="74" spans="1:9" ht="28.5" customHeight="1">
      <c r="A74" s="20" t="s">
        <v>93</v>
      </c>
      <c r="B74" s="135" t="s">
        <v>34</v>
      </c>
      <c r="C74" s="132"/>
      <c r="D74" s="132">
        <v>6</v>
      </c>
      <c r="E74" s="132">
        <v>3</v>
      </c>
      <c r="F74" s="132" t="s">
        <v>537</v>
      </c>
      <c r="G74" s="133">
        <v>15</v>
      </c>
      <c r="H74" s="133">
        <v>9.9</v>
      </c>
      <c r="I74" s="133">
        <v>0</v>
      </c>
    </row>
    <row r="75" spans="1:9" ht="82.5" customHeight="1">
      <c r="A75" s="83" t="s">
        <v>94</v>
      </c>
      <c r="B75" s="128" t="s">
        <v>513</v>
      </c>
      <c r="C75" s="129"/>
      <c r="D75" s="132">
        <v>6</v>
      </c>
      <c r="E75" s="132">
        <v>4</v>
      </c>
      <c r="F75" s="132"/>
      <c r="G75" s="130">
        <f>G76+G77</f>
        <v>12818.65</v>
      </c>
      <c r="H75" s="130">
        <f>H76+H77</f>
        <v>13142.65</v>
      </c>
      <c r="I75" s="130">
        <f>I76+I77</f>
        <v>13024.77</v>
      </c>
    </row>
    <row r="76" spans="1:9" ht="45" customHeight="1">
      <c r="A76" s="20" t="s">
        <v>95</v>
      </c>
      <c r="B76" s="131" t="s">
        <v>42</v>
      </c>
      <c r="C76" s="132"/>
      <c r="D76" s="132">
        <v>6</v>
      </c>
      <c r="E76" s="132">
        <v>4</v>
      </c>
      <c r="F76" s="132">
        <v>1110</v>
      </c>
      <c r="G76" s="133">
        <v>12618.65</v>
      </c>
      <c r="H76" s="133">
        <v>13062.65</v>
      </c>
      <c r="I76" s="133">
        <v>12944.77</v>
      </c>
    </row>
    <row r="77" spans="1:9" ht="43.5" customHeight="1">
      <c r="A77" s="20" t="s">
        <v>96</v>
      </c>
      <c r="B77" s="131" t="s">
        <v>514</v>
      </c>
      <c r="C77" s="132"/>
      <c r="D77" s="132">
        <v>6</v>
      </c>
      <c r="E77" s="132">
        <v>4</v>
      </c>
      <c r="F77" s="132">
        <v>20535</v>
      </c>
      <c r="G77" s="133">
        <v>200</v>
      </c>
      <c r="H77" s="133">
        <v>80</v>
      </c>
      <c r="I77" s="133">
        <v>80</v>
      </c>
    </row>
    <row r="78" spans="1:9" ht="31.5" customHeight="1">
      <c r="A78" s="83" t="s">
        <v>97</v>
      </c>
      <c r="B78" s="128" t="s">
        <v>515</v>
      </c>
      <c r="C78" s="129"/>
      <c r="D78" s="129">
        <v>6</v>
      </c>
      <c r="E78" s="129">
        <v>5</v>
      </c>
      <c r="F78" s="129"/>
      <c r="G78" s="130">
        <f>G79+G80+G81+G82</f>
        <v>122921.35</v>
      </c>
      <c r="H78" s="130">
        <f>H79+H80+H81+H82</f>
        <v>131145.72</v>
      </c>
      <c r="I78" s="130">
        <f>I79+I80+I81+I82</f>
        <v>129454.04999999999</v>
      </c>
    </row>
    <row r="79" spans="1:9" ht="30.75" customHeight="1">
      <c r="A79" s="20" t="s">
        <v>98</v>
      </c>
      <c r="B79" s="131" t="s">
        <v>43</v>
      </c>
      <c r="C79" s="132"/>
      <c r="D79" s="132">
        <v>6</v>
      </c>
      <c r="E79" s="132">
        <v>5</v>
      </c>
      <c r="F79" s="132" t="s">
        <v>538</v>
      </c>
      <c r="G79" s="133">
        <v>1623.08</v>
      </c>
      <c r="H79" s="133">
        <v>1604.5</v>
      </c>
      <c r="I79" s="133">
        <v>1545.09</v>
      </c>
    </row>
    <row r="80" spans="1:9" ht="28.5" customHeight="1">
      <c r="A80" s="16" t="s">
        <v>129</v>
      </c>
      <c r="B80" s="131" t="s">
        <v>267</v>
      </c>
      <c r="C80" s="132"/>
      <c r="D80" s="132">
        <v>6</v>
      </c>
      <c r="E80" s="132">
        <v>5</v>
      </c>
      <c r="F80" s="132" t="s">
        <v>538</v>
      </c>
      <c r="G80" s="133">
        <v>58058.78</v>
      </c>
      <c r="H80" s="133">
        <v>63275.76</v>
      </c>
      <c r="I80" s="133">
        <v>62400.24</v>
      </c>
    </row>
    <row r="81" spans="1:9" ht="28.5" customHeight="1">
      <c r="A81" s="20" t="s">
        <v>266</v>
      </c>
      <c r="B81" s="131" t="s">
        <v>268</v>
      </c>
      <c r="C81" s="132"/>
      <c r="D81" s="132">
        <v>6</v>
      </c>
      <c r="E81" s="132">
        <v>5</v>
      </c>
      <c r="F81" s="132">
        <v>11110</v>
      </c>
      <c r="G81" s="133">
        <v>57977</v>
      </c>
      <c r="H81" s="133">
        <v>59588.55</v>
      </c>
      <c r="I81" s="133">
        <v>59090.28</v>
      </c>
    </row>
    <row r="82" spans="1:9" ht="45" customHeight="1">
      <c r="A82" s="20" t="s">
        <v>270</v>
      </c>
      <c r="B82" s="131" t="s">
        <v>269</v>
      </c>
      <c r="C82" s="132"/>
      <c r="D82" s="132">
        <v>6</v>
      </c>
      <c r="E82" s="132">
        <v>5</v>
      </c>
      <c r="F82" s="132" t="s">
        <v>539</v>
      </c>
      <c r="G82" s="133">
        <v>5262.49</v>
      </c>
      <c r="H82" s="133">
        <v>6676.91</v>
      </c>
      <c r="I82" s="133">
        <v>6418.44</v>
      </c>
    </row>
    <row r="83" spans="1:9" ht="132.75" customHeight="1">
      <c r="A83" s="64" t="s">
        <v>99</v>
      </c>
      <c r="B83" s="65" t="s">
        <v>138</v>
      </c>
      <c r="C83" s="65" t="s">
        <v>246</v>
      </c>
      <c r="D83" s="90" t="s">
        <v>125</v>
      </c>
      <c r="E83" s="39"/>
      <c r="F83" s="39"/>
      <c r="G83" s="78">
        <f>G84+G86+G88</f>
        <v>1733.78</v>
      </c>
      <c r="H83" s="78">
        <f>H84+H86+H88</f>
        <v>2011.99</v>
      </c>
      <c r="I83" s="78">
        <f>I84+I86+I88</f>
        <v>2011.36</v>
      </c>
    </row>
    <row r="84" spans="1:9" ht="32.25" customHeight="1">
      <c r="A84" s="91" t="s">
        <v>100</v>
      </c>
      <c r="B84" s="48" t="s">
        <v>238</v>
      </c>
      <c r="C84" s="79" t="s">
        <v>239</v>
      </c>
      <c r="D84" s="92" t="s">
        <v>125</v>
      </c>
      <c r="E84" s="91">
        <v>1</v>
      </c>
      <c r="F84" s="57"/>
      <c r="G84" s="96">
        <f>G85</f>
        <v>200</v>
      </c>
      <c r="H84" s="96">
        <f>H85</f>
        <v>200</v>
      </c>
      <c r="I84" s="96">
        <f>I85</f>
        <v>200</v>
      </c>
    </row>
    <row r="85" spans="1:9" ht="33.75" customHeight="1">
      <c r="A85" s="32" t="s">
        <v>101</v>
      </c>
      <c r="B85" s="93" t="s">
        <v>240</v>
      </c>
      <c r="C85" s="81" t="s">
        <v>239</v>
      </c>
      <c r="D85" s="94" t="s">
        <v>125</v>
      </c>
      <c r="E85" s="32">
        <v>1</v>
      </c>
      <c r="F85" s="32" t="s">
        <v>446</v>
      </c>
      <c r="G85" s="95">
        <v>200</v>
      </c>
      <c r="H85" s="95">
        <v>200</v>
      </c>
      <c r="I85" s="95">
        <v>200</v>
      </c>
    </row>
    <row r="86" spans="1:9" ht="30.75" customHeight="1">
      <c r="A86" s="91" t="s">
        <v>126</v>
      </c>
      <c r="B86" s="48" t="s">
        <v>102</v>
      </c>
      <c r="C86" s="79" t="s">
        <v>247</v>
      </c>
      <c r="D86" s="92" t="s">
        <v>125</v>
      </c>
      <c r="E86" s="91">
        <v>2</v>
      </c>
      <c r="F86" s="91"/>
      <c r="G86" s="96">
        <f>G87</f>
        <v>507</v>
      </c>
      <c r="H86" s="96">
        <f aca="true" t="shared" si="2" ref="H86:I88">H87</f>
        <v>507</v>
      </c>
      <c r="I86" s="96">
        <f t="shared" si="2"/>
        <v>507</v>
      </c>
    </row>
    <row r="87" spans="1:9" ht="36" customHeight="1">
      <c r="A87" s="32" t="s">
        <v>103</v>
      </c>
      <c r="B87" s="22" t="s">
        <v>104</v>
      </c>
      <c r="C87" s="81" t="s">
        <v>247</v>
      </c>
      <c r="D87" s="94" t="s">
        <v>125</v>
      </c>
      <c r="E87" s="32">
        <v>2</v>
      </c>
      <c r="F87" s="81" t="s">
        <v>447</v>
      </c>
      <c r="G87" s="95">
        <v>507</v>
      </c>
      <c r="H87" s="95">
        <v>507</v>
      </c>
      <c r="I87" s="95">
        <v>507</v>
      </c>
    </row>
    <row r="88" spans="1:9" ht="41.25" customHeight="1">
      <c r="A88" s="91" t="s">
        <v>105</v>
      </c>
      <c r="B88" s="48" t="s">
        <v>241</v>
      </c>
      <c r="C88" s="79" t="s">
        <v>239</v>
      </c>
      <c r="D88" s="92" t="s">
        <v>125</v>
      </c>
      <c r="E88" s="91">
        <v>3</v>
      </c>
      <c r="F88" s="91"/>
      <c r="G88" s="96">
        <f>G89</f>
        <v>1026.78</v>
      </c>
      <c r="H88" s="96">
        <f t="shared" si="2"/>
        <v>1304.99</v>
      </c>
      <c r="I88" s="96">
        <f t="shared" si="2"/>
        <v>1304.36</v>
      </c>
    </row>
    <row r="89" spans="1:9" ht="38.25" customHeight="1">
      <c r="A89" s="32" t="s">
        <v>106</v>
      </c>
      <c r="B89" s="22" t="s">
        <v>107</v>
      </c>
      <c r="C89" s="32" t="s">
        <v>127</v>
      </c>
      <c r="D89" s="97" t="s">
        <v>125</v>
      </c>
      <c r="E89" s="84">
        <v>3</v>
      </c>
      <c r="F89" s="81" t="s">
        <v>516</v>
      </c>
      <c r="G89" s="95">
        <v>1026.78</v>
      </c>
      <c r="H89" s="32">
        <v>1304.99</v>
      </c>
      <c r="I89" s="32">
        <v>1304.36</v>
      </c>
    </row>
    <row r="90" spans="1:9" ht="106.5" customHeight="1">
      <c r="A90" s="64" t="s">
        <v>278</v>
      </c>
      <c r="B90" s="65" t="s">
        <v>132</v>
      </c>
      <c r="C90" s="65" t="s">
        <v>279</v>
      </c>
      <c r="D90" s="90" t="s">
        <v>271</v>
      </c>
      <c r="E90" s="39"/>
      <c r="F90" s="39"/>
      <c r="G90" s="78">
        <f>G91+G94</f>
        <v>3692.02</v>
      </c>
      <c r="H90" s="78">
        <f>H91+H94</f>
        <v>3828.94</v>
      </c>
      <c r="I90" s="78">
        <f>I91+I94</f>
        <v>3742.83</v>
      </c>
    </row>
    <row r="91" spans="1:9" ht="27.75" customHeight="1">
      <c r="A91" s="79" t="s">
        <v>280</v>
      </c>
      <c r="B91" s="48" t="s">
        <v>133</v>
      </c>
      <c r="C91" s="82" t="s">
        <v>281</v>
      </c>
      <c r="D91" s="71" t="s">
        <v>271</v>
      </c>
      <c r="E91" s="79">
        <v>1</v>
      </c>
      <c r="F91" s="40"/>
      <c r="G91" s="85">
        <f>G92+G93</f>
        <v>3060.02</v>
      </c>
      <c r="H91" s="85">
        <f>H92+H93</f>
        <v>3410.02</v>
      </c>
      <c r="I91" s="85">
        <f>I92+I93</f>
        <v>3405.55</v>
      </c>
    </row>
    <row r="92" spans="1:9" ht="27" customHeight="1">
      <c r="A92" s="81" t="s">
        <v>191</v>
      </c>
      <c r="B92" s="22" t="s">
        <v>282</v>
      </c>
      <c r="C92" s="26" t="s">
        <v>281</v>
      </c>
      <c r="D92" s="76" t="s">
        <v>271</v>
      </c>
      <c r="E92" s="81">
        <v>1</v>
      </c>
      <c r="F92" s="81" t="s">
        <v>445</v>
      </c>
      <c r="G92" s="80">
        <v>750</v>
      </c>
      <c r="H92" s="80">
        <v>1100</v>
      </c>
      <c r="I92" s="80">
        <v>1099.98</v>
      </c>
    </row>
    <row r="93" spans="1:9" ht="43.5" customHeight="1">
      <c r="A93" s="81" t="s">
        <v>283</v>
      </c>
      <c r="B93" s="22" t="s">
        <v>284</v>
      </c>
      <c r="C93" s="26" t="s">
        <v>281</v>
      </c>
      <c r="D93" s="76" t="s">
        <v>271</v>
      </c>
      <c r="E93" s="81">
        <v>1</v>
      </c>
      <c r="F93" s="81" t="s">
        <v>444</v>
      </c>
      <c r="G93" s="80">
        <v>2310.02</v>
      </c>
      <c r="H93" s="80">
        <v>2310.02</v>
      </c>
      <c r="I93" s="80">
        <v>2305.57</v>
      </c>
    </row>
    <row r="94" spans="1:9" ht="29.25" customHeight="1">
      <c r="A94" s="79" t="s">
        <v>285</v>
      </c>
      <c r="B94" s="48" t="s">
        <v>286</v>
      </c>
      <c r="C94" s="82" t="s">
        <v>242</v>
      </c>
      <c r="D94" s="71" t="s">
        <v>271</v>
      </c>
      <c r="E94" s="79">
        <v>2</v>
      </c>
      <c r="F94" s="11"/>
      <c r="G94" s="85">
        <f>G95</f>
        <v>632</v>
      </c>
      <c r="H94" s="85">
        <f>H95</f>
        <v>418.92</v>
      </c>
      <c r="I94" s="85">
        <f>I95</f>
        <v>337.28</v>
      </c>
    </row>
    <row r="95" spans="1:9" ht="29.25" customHeight="1">
      <c r="A95" s="81" t="s">
        <v>193</v>
      </c>
      <c r="B95" s="22" t="s">
        <v>287</v>
      </c>
      <c r="C95" s="82" t="s">
        <v>242</v>
      </c>
      <c r="D95" s="76" t="s">
        <v>271</v>
      </c>
      <c r="E95" s="81">
        <v>2</v>
      </c>
      <c r="F95" s="16" t="s">
        <v>517</v>
      </c>
      <c r="G95" s="80">
        <v>632</v>
      </c>
      <c r="H95" s="80">
        <v>418.92</v>
      </c>
      <c r="I95" s="80">
        <v>337.28</v>
      </c>
    </row>
    <row r="96" spans="1:9" ht="58.5" customHeight="1">
      <c r="A96" s="64" t="s">
        <v>288</v>
      </c>
      <c r="B96" s="65" t="s">
        <v>134</v>
      </c>
      <c r="C96" s="65" t="s">
        <v>289</v>
      </c>
      <c r="D96" s="90" t="s">
        <v>272</v>
      </c>
      <c r="E96" s="64"/>
      <c r="F96" s="39"/>
      <c r="G96" s="78">
        <f>G97+G102</f>
        <v>34562.530000000006</v>
      </c>
      <c r="H96" s="78">
        <f>H97+H102</f>
        <v>41037.05</v>
      </c>
      <c r="I96" s="78">
        <f>I97+I102</f>
        <v>36238.72</v>
      </c>
    </row>
    <row r="97" spans="1:9" ht="29.25" customHeight="1">
      <c r="A97" s="79" t="s">
        <v>291</v>
      </c>
      <c r="B97" s="48" t="s">
        <v>135</v>
      </c>
      <c r="C97" s="79" t="s">
        <v>290</v>
      </c>
      <c r="D97" s="92" t="s">
        <v>272</v>
      </c>
      <c r="E97" s="79">
        <v>1</v>
      </c>
      <c r="F97" s="33"/>
      <c r="G97" s="85">
        <f>G98+G99+G100+G101</f>
        <v>32507.160000000003</v>
      </c>
      <c r="H97" s="85">
        <f>H98+H99+H100+H101</f>
        <v>38577.89</v>
      </c>
      <c r="I97" s="85">
        <f>I98+I99+I100+I101</f>
        <v>33786.74</v>
      </c>
    </row>
    <row r="98" spans="1:9" ht="29.25" customHeight="1">
      <c r="A98" s="81" t="s">
        <v>292</v>
      </c>
      <c r="B98" s="22" t="s">
        <v>293</v>
      </c>
      <c r="C98" s="81" t="s">
        <v>290</v>
      </c>
      <c r="D98" s="94" t="s">
        <v>272</v>
      </c>
      <c r="E98" s="81">
        <v>1</v>
      </c>
      <c r="F98" s="81" t="s">
        <v>443</v>
      </c>
      <c r="G98" s="80">
        <v>10695.08</v>
      </c>
      <c r="H98" s="80">
        <v>10522.94</v>
      </c>
      <c r="I98" s="80">
        <v>10522.94</v>
      </c>
    </row>
    <row r="99" spans="1:9" ht="44.25" customHeight="1">
      <c r="A99" s="81" t="s">
        <v>294</v>
      </c>
      <c r="B99" s="22" t="s">
        <v>295</v>
      </c>
      <c r="C99" s="81" t="s">
        <v>290</v>
      </c>
      <c r="D99" s="94" t="s">
        <v>272</v>
      </c>
      <c r="E99" s="81">
        <v>1</v>
      </c>
      <c r="F99" s="81" t="s">
        <v>444</v>
      </c>
      <c r="G99" s="80">
        <v>2069</v>
      </c>
      <c r="H99" s="80">
        <v>3510.79</v>
      </c>
      <c r="I99" s="80">
        <v>3510.79</v>
      </c>
    </row>
    <row r="100" spans="1:9" ht="30.75" customHeight="1">
      <c r="A100" s="81" t="s">
        <v>296</v>
      </c>
      <c r="B100" s="22" t="s">
        <v>297</v>
      </c>
      <c r="C100" s="81" t="s">
        <v>290</v>
      </c>
      <c r="D100" s="94" t="s">
        <v>272</v>
      </c>
      <c r="E100" s="81">
        <v>1</v>
      </c>
      <c r="F100" s="81" t="s">
        <v>436</v>
      </c>
      <c r="G100" s="80">
        <v>1000</v>
      </c>
      <c r="H100" s="80">
        <v>1000</v>
      </c>
      <c r="I100" s="80">
        <v>1000</v>
      </c>
    </row>
    <row r="101" spans="1:9" ht="79.5" customHeight="1">
      <c r="A101" s="81" t="s">
        <v>298</v>
      </c>
      <c r="B101" s="22" t="s">
        <v>400</v>
      </c>
      <c r="C101" s="81" t="s">
        <v>290</v>
      </c>
      <c r="D101" s="94" t="s">
        <v>272</v>
      </c>
      <c r="E101" s="81">
        <v>1</v>
      </c>
      <c r="F101" s="81" t="s">
        <v>518</v>
      </c>
      <c r="G101" s="80">
        <v>18743.08</v>
      </c>
      <c r="H101" s="80">
        <v>23544.16</v>
      </c>
      <c r="I101" s="80">
        <v>18753.01</v>
      </c>
    </row>
    <row r="102" spans="1:9" ht="17.25" customHeight="1">
      <c r="A102" s="79" t="s">
        <v>299</v>
      </c>
      <c r="B102" s="48" t="s">
        <v>228</v>
      </c>
      <c r="C102" s="79" t="s">
        <v>290</v>
      </c>
      <c r="D102" s="92" t="s">
        <v>272</v>
      </c>
      <c r="E102" s="79">
        <v>2</v>
      </c>
      <c r="F102" s="11"/>
      <c r="G102" s="85">
        <f>G103</f>
        <v>2055.37</v>
      </c>
      <c r="H102" s="85">
        <f>H103</f>
        <v>2459.16</v>
      </c>
      <c r="I102" s="85">
        <f>I103</f>
        <v>2451.98</v>
      </c>
    </row>
    <row r="103" spans="1:9" ht="51" customHeight="1">
      <c r="A103" s="81" t="s">
        <v>300</v>
      </c>
      <c r="B103" s="22" t="s">
        <v>301</v>
      </c>
      <c r="C103" s="81" t="s">
        <v>290</v>
      </c>
      <c r="D103" s="94" t="s">
        <v>272</v>
      </c>
      <c r="E103" s="81">
        <v>2</v>
      </c>
      <c r="F103" s="81" t="s">
        <v>519</v>
      </c>
      <c r="G103" s="80">
        <v>2055.37</v>
      </c>
      <c r="H103" s="80">
        <v>2459.16</v>
      </c>
      <c r="I103" s="80">
        <v>2451.98</v>
      </c>
    </row>
    <row r="104" spans="1:9" ht="91.5" customHeight="1">
      <c r="A104" s="64" t="s">
        <v>302</v>
      </c>
      <c r="B104" s="65" t="s">
        <v>194</v>
      </c>
      <c r="C104" s="65" t="s">
        <v>303</v>
      </c>
      <c r="D104" s="90" t="s">
        <v>273</v>
      </c>
      <c r="E104" s="39"/>
      <c r="F104" s="39"/>
      <c r="G104" s="78">
        <f>G105+G108</f>
        <v>40507.5</v>
      </c>
      <c r="H104" s="78">
        <f>H105+H108</f>
        <v>50906.28</v>
      </c>
      <c r="I104" s="78">
        <f>I105+I108</f>
        <v>47076.119999999995</v>
      </c>
    </row>
    <row r="105" spans="1:9" ht="28.5" customHeight="1">
      <c r="A105" s="79" t="s">
        <v>304</v>
      </c>
      <c r="B105" s="48" t="s">
        <v>306</v>
      </c>
      <c r="C105" s="82" t="s">
        <v>305</v>
      </c>
      <c r="D105" s="71" t="s">
        <v>273</v>
      </c>
      <c r="E105" s="79">
        <v>1</v>
      </c>
      <c r="F105" s="40"/>
      <c r="G105" s="85">
        <f>G106+G107</f>
        <v>23012</v>
      </c>
      <c r="H105" s="85">
        <f>H106+H107</f>
        <v>25515.83</v>
      </c>
      <c r="I105" s="85">
        <f>I106+I107</f>
        <v>24816.77</v>
      </c>
    </row>
    <row r="106" spans="1:9" ht="30" customHeight="1">
      <c r="A106" s="81" t="s">
        <v>141</v>
      </c>
      <c r="B106" s="22" t="s">
        <v>307</v>
      </c>
      <c r="C106" s="26" t="s">
        <v>327</v>
      </c>
      <c r="D106" s="76" t="s">
        <v>273</v>
      </c>
      <c r="E106" s="81">
        <v>1</v>
      </c>
      <c r="F106" s="81" t="s">
        <v>441</v>
      </c>
      <c r="G106" s="80">
        <v>12</v>
      </c>
      <c r="H106" s="80">
        <v>12</v>
      </c>
      <c r="I106" s="80">
        <v>12</v>
      </c>
    </row>
    <row r="107" spans="1:9" ht="69" customHeight="1">
      <c r="A107" s="81" t="s">
        <v>142</v>
      </c>
      <c r="B107" s="22" t="s">
        <v>308</v>
      </c>
      <c r="C107" s="26" t="s">
        <v>305</v>
      </c>
      <c r="D107" s="76" t="s">
        <v>273</v>
      </c>
      <c r="E107" s="81">
        <v>1</v>
      </c>
      <c r="F107" s="81" t="s">
        <v>442</v>
      </c>
      <c r="G107" s="80">
        <v>23000</v>
      </c>
      <c r="H107" s="80">
        <v>25503.83</v>
      </c>
      <c r="I107" s="80">
        <v>24804.77</v>
      </c>
    </row>
    <row r="108" spans="1:9" ht="17.25" customHeight="1">
      <c r="A108" s="79" t="s">
        <v>309</v>
      </c>
      <c r="B108" s="48" t="s">
        <v>310</v>
      </c>
      <c r="C108" s="82" t="s">
        <v>305</v>
      </c>
      <c r="D108" s="71" t="s">
        <v>273</v>
      </c>
      <c r="E108" s="79">
        <v>2</v>
      </c>
      <c r="F108" s="40"/>
      <c r="G108" s="85">
        <f>G109</f>
        <v>17495.5</v>
      </c>
      <c r="H108" s="85">
        <f>H109</f>
        <v>25390.45</v>
      </c>
      <c r="I108" s="85">
        <f>I109</f>
        <v>22259.35</v>
      </c>
    </row>
    <row r="109" spans="1:9" ht="90" customHeight="1">
      <c r="A109" s="81" t="s">
        <v>143</v>
      </c>
      <c r="B109" s="22" t="s">
        <v>311</v>
      </c>
      <c r="C109" s="26" t="s">
        <v>305</v>
      </c>
      <c r="D109" s="76" t="s">
        <v>273</v>
      </c>
      <c r="E109" s="81">
        <v>2</v>
      </c>
      <c r="F109" s="81" t="s">
        <v>520</v>
      </c>
      <c r="G109" s="80">
        <v>17495.5</v>
      </c>
      <c r="H109" s="80">
        <v>25390.45</v>
      </c>
      <c r="I109" s="80">
        <v>22259.35</v>
      </c>
    </row>
    <row r="110" spans="1:9" ht="79.5" customHeight="1">
      <c r="A110" s="64" t="s">
        <v>314</v>
      </c>
      <c r="B110" s="65" t="s">
        <v>312</v>
      </c>
      <c r="C110" s="98" t="s">
        <v>313</v>
      </c>
      <c r="D110" s="90" t="s">
        <v>274</v>
      </c>
      <c r="E110" s="39"/>
      <c r="F110" s="39"/>
      <c r="G110" s="78">
        <f>G111+G114</f>
        <v>380</v>
      </c>
      <c r="H110" s="78">
        <f>H111+H114</f>
        <v>492</v>
      </c>
      <c r="I110" s="78">
        <f>I111+I114</f>
        <v>485.7</v>
      </c>
    </row>
    <row r="111" spans="1:9" ht="29.25" customHeight="1">
      <c r="A111" s="104" t="s">
        <v>315</v>
      </c>
      <c r="B111" s="105" t="s">
        <v>140</v>
      </c>
      <c r="C111" s="79" t="s">
        <v>245</v>
      </c>
      <c r="D111" s="106">
        <v>11</v>
      </c>
      <c r="E111" s="106">
        <v>1</v>
      </c>
      <c r="F111" s="58"/>
      <c r="G111" s="107">
        <f>G112+G113</f>
        <v>380</v>
      </c>
      <c r="H111" s="107">
        <f>H112+H113</f>
        <v>297</v>
      </c>
      <c r="I111" s="107">
        <f>I112+I113</f>
        <v>297</v>
      </c>
    </row>
    <row r="112" spans="1:9" ht="30" customHeight="1">
      <c r="A112" s="99" t="s">
        <v>144</v>
      </c>
      <c r="B112" s="100" t="s">
        <v>316</v>
      </c>
      <c r="C112" s="81" t="s">
        <v>245</v>
      </c>
      <c r="D112" s="101">
        <v>11</v>
      </c>
      <c r="E112" s="101">
        <v>1</v>
      </c>
      <c r="F112" s="102" t="s">
        <v>440</v>
      </c>
      <c r="G112" s="103">
        <v>300</v>
      </c>
      <c r="H112" s="103">
        <v>297</v>
      </c>
      <c r="I112" s="103">
        <v>297</v>
      </c>
    </row>
    <row r="113" spans="1:9" ht="19.5" customHeight="1">
      <c r="A113" s="99" t="s">
        <v>145</v>
      </c>
      <c r="B113" s="100" t="s">
        <v>317</v>
      </c>
      <c r="C113" s="81" t="s">
        <v>245</v>
      </c>
      <c r="D113" s="101">
        <v>11</v>
      </c>
      <c r="E113" s="101">
        <v>1</v>
      </c>
      <c r="F113" s="102" t="s">
        <v>521</v>
      </c>
      <c r="G113" s="103">
        <v>80</v>
      </c>
      <c r="H113" s="103">
        <v>0</v>
      </c>
      <c r="I113" s="103">
        <v>0</v>
      </c>
    </row>
    <row r="114" spans="1:9" ht="33" customHeight="1">
      <c r="A114" s="104" t="s">
        <v>347</v>
      </c>
      <c r="B114" s="105" t="s">
        <v>522</v>
      </c>
      <c r="C114" s="79" t="s">
        <v>245</v>
      </c>
      <c r="D114" s="106">
        <v>11</v>
      </c>
      <c r="E114" s="106">
        <v>2</v>
      </c>
      <c r="F114" s="102"/>
      <c r="G114" s="107">
        <f>G115</f>
        <v>0</v>
      </c>
      <c r="H114" s="107">
        <f>H115</f>
        <v>195</v>
      </c>
      <c r="I114" s="107">
        <f>I115</f>
        <v>188.7</v>
      </c>
    </row>
    <row r="115" spans="1:9" ht="33" customHeight="1">
      <c r="A115" s="99" t="s">
        <v>146</v>
      </c>
      <c r="B115" s="100" t="s">
        <v>523</v>
      </c>
      <c r="C115" s="81" t="s">
        <v>245</v>
      </c>
      <c r="D115" s="101">
        <v>11</v>
      </c>
      <c r="E115" s="101">
        <v>2</v>
      </c>
      <c r="F115" s="102" t="s">
        <v>524</v>
      </c>
      <c r="G115" s="103">
        <v>0</v>
      </c>
      <c r="H115" s="103">
        <v>195</v>
      </c>
      <c r="I115" s="103">
        <v>188.7</v>
      </c>
    </row>
    <row r="116" spans="1:9" ht="69.75" customHeight="1">
      <c r="A116" s="64" t="s">
        <v>318</v>
      </c>
      <c r="B116" s="65" t="s">
        <v>137</v>
      </c>
      <c r="C116" s="65" t="s">
        <v>235</v>
      </c>
      <c r="D116" s="67" t="s">
        <v>275</v>
      </c>
      <c r="E116" s="39"/>
      <c r="F116" s="39"/>
      <c r="G116" s="78">
        <f aca="true" t="shared" si="3" ref="G116:I117">G117</f>
        <v>1500</v>
      </c>
      <c r="H116" s="78">
        <f t="shared" si="3"/>
        <v>168.75</v>
      </c>
      <c r="I116" s="78">
        <f t="shared" si="3"/>
        <v>168.75</v>
      </c>
    </row>
    <row r="117" spans="1:9" ht="33" customHeight="1">
      <c r="A117" s="79" t="s">
        <v>319</v>
      </c>
      <c r="B117" s="48" t="s">
        <v>236</v>
      </c>
      <c r="C117" s="79" t="s">
        <v>237</v>
      </c>
      <c r="D117" s="87" t="s">
        <v>275</v>
      </c>
      <c r="E117" s="79">
        <v>1</v>
      </c>
      <c r="F117" s="40"/>
      <c r="G117" s="85">
        <f t="shared" si="3"/>
        <v>1500</v>
      </c>
      <c r="H117" s="85">
        <f t="shared" si="3"/>
        <v>168.75</v>
      </c>
      <c r="I117" s="85">
        <f t="shared" si="3"/>
        <v>168.75</v>
      </c>
    </row>
    <row r="118" spans="1:9" ht="30" customHeight="1">
      <c r="A118" s="81" t="s">
        <v>148</v>
      </c>
      <c r="B118" s="22" t="s">
        <v>525</v>
      </c>
      <c r="C118" s="81" t="s">
        <v>237</v>
      </c>
      <c r="D118" s="108" t="s">
        <v>275</v>
      </c>
      <c r="E118" s="81">
        <v>1</v>
      </c>
      <c r="F118" s="81" t="s">
        <v>526</v>
      </c>
      <c r="G118" s="80">
        <v>1500</v>
      </c>
      <c r="H118" s="80">
        <v>168.75</v>
      </c>
      <c r="I118" s="80">
        <v>168.75</v>
      </c>
    </row>
    <row r="119" spans="1:9" ht="156" customHeight="1">
      <c r="A119" s="64" t="s">
        <v>320</v>
      </c>
      <c r="B119" s="65" t="s">
        <v>139</v>
      </c>
      <c r="C119" s="65" t="s">
        <v>477</v>
      </c>
      <c r="D119" s="90" t="s">
        <v>276</v>
      </c>
      <c r="E119" s="39"/>
      <c r="F119" s="39"/>
      <c r="G119" s="78">
        <f>G120+G122+G124</f>
        <v>3203.76</v>
      </c>
      <c r="H119" s="78">
        <f>H120+H122+H124</f>
        <v>3369.38</v>
      </c>
      <c r="I119" s="78">
        <f>I120+I122+I124</f>
        <v>3235.47</v>
      </c>
    </row>
    <row r="120" spans="1:9" ht="31.5" customHeight="1">
      <c r="A120" s="79" t="s">
        <v>321</v>
      </c>
      <c r="B120" s="48" t="s">
        <v>190</v>
      </c>
      <c r="C120" s="79" t="s">
        <v>242</v>
      </c>
      <c r="D120" s="108" t="s">
        <v>276</v>
      </c>
      <c r="E120" s="11"/>
      <c r="F120" s="79"/>
      <c r="G120" s="85">
        <f>G121</f>
        <v>97</v>
      </c>
      <c r="H120" s="85">
        <f>H121</f>
        <v>97</v>
      </c>
      <c r="I120" s="85">
        <f>I121</f>
        <v>97</v>
      </c>
    </row>
    <row r="121" spans="1:9" ht="31.5" customHeight="1">
      <c r="A121" s="81" t="s">
        <v>149</v>
      </c>
      <c r="B121" s="22" t="s">
        <v>65</v>
      </c>
      <c r="C121" s="81" t="s">
        <v>242</v>
      </c>
      <c r="D121" s="108" t="s">
        <v>276</v>
      </c>
      <c r="E121" s="81">
        <v>1</v>
      </c>
      <c r="F121" s="81" t="s">
        <v>527</v>
      </c>
      <c r="G121" s="80">
        <v>97</v>
      </c>
      <c r="H121" s="80">
        <v>97</v>
      </c>
      <c r="I121" s="80">
        <v>97</v>
      </c>
    </row>
    <row r="122" spans="1:9" ht="31.5" customHeight="1">
      <c r="A122" s="79" t="s">
        <v>322</v>
      </c>
      <c r="B122" s="48" t="s">
        <v>192</v>
      </c>
      <c r="C122" s="79" t="s">
        <v>242</v>
      </c>
      <c r="D122" s="87" t="s">
        <v>276</v>
      </c>
      <c r="E122" s="81">
        <v>2</v>
      </c>
      <c r="F122" s="40"/>
      <c r="G122" s="85">
        <f>G123</f>
        <v>59</v>
      </c>
      <c r="H122" s="85">
        <f>H123</f>
        <v>59</v>
      </c>
      <c r="I122" s="85">
        <f>I123</f>
        <v>0</v>
      </c>
    </row>
    <row r="123" spans="1:9" ht="27" customHeight="1">
      <c r="A123" s="81" t="s">
        <v>150</v>
      </c>
      <c r="B123" s="22" t="s">
        <v>66</v>
      </c>
      <c r="C123" s="81" t="s">
        <v>242</v>
      </c>
      <c r="D123" s="108" t="s">
        <v>276</v>
      </c>
      <c r="E123" s="81">
        <v>2</v>
      </c>
      <c r="F123" s="81" t="s">
        <v>528</v>
      </c>
      <c r="G123" s="80">
        <v>59</v>
      </c>
      <c r="H123" s="80">
        <v>59</v>
      </c>
      <c r="I123" s="80">
        <v>0</v>
      </c>
    </row>
    <row r="124" spans="1:9" ht="54.75" customHeight="1">
      <c r="A124" s="79" t="s">
        <v>323</v>
      </c>
      <c r="B124" s="48" t="s">
        <v>244</v>
      </c>
      <c r="C124" s="26" t="s">
        <v>248</v>
      </c>
      <c r="D124" s="71" t="s">
        <v>276</v>
      </c>
      <c r="E124" s="79">
        <v>3</v>
      </c>
      <c r="F124" s="40"/>
      <c r="G124" s="85">
        <f>G125+G126+G127</f>
        <v>3047.76</v>
      </c>
      <c r="H124" s="85">
        <f>H125+H126+H127</f>
        <v>3213.38</v>
      </c>
      <c r="I124" s="85">
        <f>I125+I126+I127</f>
        <v>3138.47</v>
      </c>
    </row>
    <row r="125" spans="1:9" ht="44.25" customHeight="1">
      <c r="A125" s="81" t="s">
        <v>151</v>
      </c>
      <c r="B125" s="22" t="s">
        <v>249</v>
      </c>
      <c r="C125" s="26" t="s">
        <v>248</v>
      </c>
      <c r="D125" s="76" t="s">
        <v>276</v>
      </c>
      <c r="E125" s="81">
        <v>3</v>
      </c>
      <c r="F125" s="81" t="s">
        <v>438</v>
      </c>
      <c r="G125" s="80">
        <v>80</v>
      </c>
      <c r="H125" s="80">
        <v>80</v>
      </c>
      <c r="I125" s="80">
        <v>80</v>
      </c>
    </row>
    <row r="126" spans="1:9" ht="68.25" customHeight="1">
      <c r="A126" s="81" t="s">
        <v>152</v>
      </c>
      <c r="B126" s="22" t="s">
        <v>250</v>
      </c>
      <c r="C126" s="26" t="s">
        <v>248</v>
      </c>
      <c r="D126" s="76" t="s">
        <v>276</v>
      </c>
      <c r="E126" s="81">
        <v>3</v>
      </c>
      <c r="F126" s="81" t="s">
        <v>439</v>
      </c>
      <c r="G126" s="80">
        <v>2943.4</v>
      </c>
      <c r="H126" s="80">
        <v>3109.02</v>
      </c>
      <c r="I126" s="80">
        <v>3034.66</v>
      </c>
    </row>
    <row r="127" spans="1:9" ht="29.25" customHeight="1">
      <c r="A127" s="81" t="s">
        <v>324</v>
      </c>
      <c r="B127" s="22" t="s">
        <v>251</v>
      </c>
      <c r="C127" s="26" t="s">
        <v>248</v>
      </c>
      <c r="D127" s="76" t="s">
        <v>276</v>
      </c>
      <c r="E127" s="81">
        <v>3</v>
      </c>
      <c r="F127" s="81" t="s">
        <v>437</v>
      </c>
      <c r="G127" s="80">
        <v>24.36</v>
      </c>
      <c r="H127" s="80">
        <v>24.36</v>
      </c>
      <c r="I127" s="80">
        <v>23.81</v>
      </c>
    </row>
    <row r="128" spans="1:9" ht="53.25" customHeight="1">
      <c r="A128" s="79" t="s">
        <v>325</v>
      </c>
      <c r="B128" s="65" t="s">
        <v>326</v>
      </c>
      <c r="C128" s="65" t="s">
        <v>328</v>
      </c>
      <c r="D128" s="90" t="s">
        <v>277</v>
      </c>
      <c r="E128" s="39"/>
      <c r="F128" s="39"/>
      <c r="G128" s="78">
        <f>G129</f>
        <v>1100</v>
      </c>
      <c r="H128" s="78">
        <f>H129</f>
        <v>463.28999999999996</v>
      </c>
      <c r="I128" s="78">
        <f>I129</f>
        <v>463.28999999999996</v>
      </c>
    </row>
    <row r="129" spans="1:9" ht="18.75" customHeight="1">
      <c r="A129" s="79" t="s">
        <v>329</v>
      </c>
      <c r="B129" s="48" t="s">
        <v>330</v>
      </c>
      <c r="C129" s="79" t="s">
        <v>305</v>
      </c>
      <c r="D129" s="87" t="s">
        <v>277</v>
      </c>
      <c r="E129" s="79">
        <v>1</v>
      </c>
      <c r="F129" s="40"/>
      <c r="G129" s="85">
        <f>G130+G131</f>
        <v>1100</v>
      </c>
      <c r="H129" s="85">
        <f>H130+H131</f>
        <v>463.28999999999996</v>
      </c>
      <c r="I129" s="85">
        <f>I130+I131</f>
        <v>463.28999999999996</v>
      </c>
    </row>
    <row r="130" spans="1:9" ht="27" customHeight="1">
      <c r="A130" s="81" t="s">
        <v>153</v>
      </c>
      <c r="B130" s="22" t="s">
        <v>535</v>
      </c>
      <c r="C130" s="81" t="s">
        <v>305</v>
      </c>
      <c r="D130" s="76" t="s">
        <v>277</v>
      </c>
      <c r="E130" s="81">
        <v>1</v>
      </c>
      <c r="F130" s="81" t="s">
        <v>529</v>
      </c>
      <c r="G130" s="80">
        <v>550</v>
      </c>
      <c r="H130" s="80">
        <v>223.29</v>
      </c>
      <c r="I130" s="80">
        <v>223.29</v>
      </c>
    </row>
    <row r="131" spans="1:9" ht="27" customHeight="1">
      <c r="A131" s="81" t="s">
        <v>348</v>
      </c>
      <c r="B131" s="22" t="s">
        <v>401</v>
      </c>
      <c r="C131" s="81" t="s">
        <v>305</v>
      </c>
      <c r="D131" s="76" t="s">
        <v>277</v>
      </c>
      <c r="E131" s="81">
        <v>1</v>
      </c>
      <c r="F131" s="81" t="s">
        <v>530</v>
      </c>
      <c r="G131" s="80">
        <v>550</v>
      </c>
      <c r="H131" s="80">
        <v>240</v>
      </c>
      <c r="I131" s="80">
        <v>240</v>
      </c>
    </row>
    <row r="132" spans="1:9" ht="38.25">
      <c r="A132" s="79" t="s">
        <v>402</v>
      </c>
      <c r="B132" s="65" t="s">
        <v>403</v>
      </c>
      <c r="C132" s="65" t="s">
        <v>328</v>
      </c>
      <c r="D132" s="90" t="s">
        <v>404</v>
      </c>
      <c r="E132" s="64"/>
      <c r="F132" s="64"/>
      <c r="G132" s="78">
        <f>G133</f>
        <v>1998.5</v>
      </c>
      <c r="H132" s="78">
        <f>H133</f>
        <v>1735.43</v>
      </c>
      <c r="I132" s="78">
        <f>I133</f>
        <v>1735.43</v>
      </c>
    </row>
    <row r="133" spans="1:9" ht="15">
      <c r="A133" s="79" t="s">
        <v>405</v>
      </c>
      <c r="B133" s="48" t="s">
        <v>407</v>
      </c>
      <c r="C133" s="79" t="s">
        <v>305</v>
      </c>
      <c r="D133" s="87" t="s">
        <v>404</v>
      </c>
      <c r="E133" s="79">
        <v>1</v>
      </c>
      <c r="F133" s="79"/>
      <c r="G133" s="85">
        <f>G134+G135</f>
        <v>1998.5</v>
      </c>
      <c r="H133" s="85">
        <f>H134+H135</f>
        <v>1735.43</v>
      </c>
      <c r="I133" s="85">
        <f>I134+I135</f>
        <v>1735.43</v>
      </c>
    </row>
    <row r="134" spans="1:9" ht="15">
      <c r="A134" s="81" t="s">
        <v>406</v>
      </c>
      <c r="B134" s="22" t="s">
        <v>408</v>
      </c>
      <c r="C134" s="81" t="s">
        <v>305</v>
      </c>
      <c r="D134" s="76" t="s">
        <v>404</v>
      </c>
      <c r="E134" s="81">
        <v>1</v>
      </c>
      <c r="F134" s="81" t="s">
        <v>435</v>
      </c>
      <c r="G134" s="80">
        <v>500</v>
      </c>
      <c r="H134" s="80">
        <v>0</v>
      </c>
      <c r="I134" s="80">
        <v>0</v>
      </c>
    </row>
    <row r="135" spans="1:9" ht="15">
      <c r="A135" s="81" t="s">
        <v>409</v>
      </c>
      <c r="B135" s="22" t="s">
        <v>410</v>
      </c>
      <c r="C135" s="81" t="s">
        <v>305</v>
      </c>
      <c r="D135" s="76" t="s">
        <v>404</v>
      </c>
      <c r="E135" s="81">
        <v>1</v>
      </c>
      <c r="F135" s="81" t="s">
        <v>531</v>
      </c>
      <c r="G135" s="80">
        <v>1498.5</v>
      </c>
      <c r="H135" s="80">
        <v>1735.43</v>
      </c>
      <c r="I135" s="80">
        <v>1735.43</v>
      </c>
    </row>
  </sheetData>
  <mergeCells count="5">
    <mergeCell ref="A8:A9"/>
    <mergeCell ref="B8:B9"/>
    <mergeCell ref="C8:C9"/>
    <mergeCell ref="A6:I6"/>
    <mergeCell ref="G8:I8"/>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75"/>
  <sheetViews>
    <sheetView tabSelected="1" zoomScale="87" zoomScaleNormal="87" zoomScalePageLayoutView="75" workbookViewId="0" topLeftCell="A1">
      <selection activeCell="B6" sqref="B6:C6"/>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8"/>
      <c r="B1" s="8"/>
      <c r="C1" s="8"/>
      <c r="D1" s="148"/>
      <c r="E1" s="8"/>
    </row>
    <row r="2" spans="1:5" ht="15">
      <c r="A2" s="8"/>
      <c r="B2" s="8"/>
      <c r="C2" s="8"/>
      <c r="D2" s="149"/>
      <c r="E2" s="8"/>
    </row>
    <row r="3" spans="1:5" ht="15">
      <c r="A3" s="8"/>
      <c r="B3" s="8"/>
      <c r="C3" s="8"/>
      <c r="D3" s="8"/>
      <c r="E3" s="8"/>
    </row>
    <row r="4" spans="1:5" ht="15">
      <c r="A4" s="8"/>
      <c r="B4" s="184" t="s">
        <v>332</v>
      </c>
      <c r="C4" s="184"/>
      <c r="D4" s="12"/>
      <c r="E4" s="12"/>
    </row>
    <row r="5" spans="1:5" ht="15">
      <c r="A5" s="8"/>
      <c r="B5" s="184" t="s">
        <v>331</v>
      </c>
      <c r="C5" s="184"/>
      <c r="D5" s="184"/>
      <c r="E5" s="184"/>
    </row>
    <row r="6" spans="1:5" ht="15">
      <c r="A6" s="8"/>
      <c r="B6" s="184" t="s">
        <v>702</v>
      </c>
      <c r="C6" s="171"/>
      <c r="D6" s="8"/>
      <c r="E6" s="8"/>
    </row>
    <row r="7" spans="1:5" ht="15">
      <c r="A7" s="8"/>
      <c r="B7" s="50"/>
      <c r="C7" s="49"/>
      <c r="D7" s="8"/>
      <c r="E7" s="8"/>
    </row>
    <row r="8" spans="1:5" ht="15">
      <c r="A8" s="14"/>
      <c r="B8" s="14"/>
      <c r="C8" s="14"/>
      <c r="D8" s="14"/>
      <c r="E8" s="14" t="s">
        <v>8</v>
      </c>
    </row>
    <row r="9" spans="1:5" ht="15">
      <c r="A9" s="16" t="s">
        <v>11</v>
      </c>
      <c r="B9" s="16" t="s">
        <v>27</v>
      </c>
      <c r="C9" s="16" t="s">
        <v>7</v>
      </c>
      <c r="D9" s="42" t="s">
        <v>483</v>
      </c>
      <c r="E9" s="20" t="s">
        <v>14</v>
      </c>
    </row>
    <row r="10" spans="1:5" ht="15">
      <c r="A10" s="43">
        <v>1</v>
      </c>
      <c r="B10" s="43">
        <v>2</v>
      </c>
      <c r="C10" s="16">
        <v>3</v>
      </c>
      <c r="D10" s="44">
        <v>4</v>
      </c>
      <c r="E10" s="45">
        <v>5</v>
      </c>
    </row>
    <row r="11" spans="1:7" ht="15">
      <c r="A11" s="178"/>
      <c r="B11" s="181" t="s">
        <v>333</v>
      </c>
      <c r="C11" s="113" t="s">
        <v>35</v>
      </c>
      <c r="D11" s="114">
        <f>D22+D121+D143</f>
        <v>793189.87</v>
      </c>
      <c r="E11" s="114">
        <f>E22+E121+E143</f>
        <v>748888.0100000001</v>
      </c>
      <c r="F11" s="21"/>
      <c r="G11" s="21"/>
    </row>
    <row r="12" spans="1:6" ht="15">
      <c r="A12" s="179"/>
      <c r="B12" s="182"/>
      <c r="C12" s="113" t="s">
        <v>9</v>
      </c>
      <c r="D12" s="114">
        <f aca="true" t="shared" si="0" ref="D12:E12">D23+D122+D144</f>
        <v>361948.4299999999</v>
      </c>
      <c r="E12" s="114">
        <f t="shared" si="0"/>
        <v>349816.14</v>
      </c>
      <c r="F12" s="21"/>
    </row>
    <row r="13" spans="1:5" ht="15">
      <c r="A13" s="179"/>
      <c r="B13" s="182"/>
      <c r="C13" s="113" t="s">
        <v>56</v>
      </c>
      <c r="D13" s="114">
        <f aca="true" t="shared" si="1" ref="D13:E13">D24+D123+D145</f>
        <v>0</v>
      </c>
      <c r="E13" s="114">
        <f t="shared" si="1"/>
        <v>0</v>
      </c>
    </row>
    <row r="14" spans="1:5" ht="15">
      <c r="A14" s="179"/>
      <c r="B14" s="182"/>
      <c r="C14" s="113" t="s">
        <v>10</v>
      </c>
      <c r="D14" s="114">
        <f aca="true" t="shared" si="2" ref="D14:E14">D25+D124+D146</f>
        <v>403054.14</v>
      </c>
      <c r="E14" s="114">
        <f t="shared" si="2"/>
        <v>392920.51999999996</v>
      </c>
    </row>
    <row r="15" spans="1:5" ht="15">
      <c r="A15" s="179"/>
      <c r="B15" s="182"/>
      <c r="C15" s="113" t="s">
        <v>53</v>
      </c>
      <c r="D15" s="114"/>
      <c r="E15" s="114"/>
    </row>
    <row r="16" spans="1:6" ht="15">
      <c r="A16" s="179"/>
      <c r="B16" s="182"/>
      <c r="C16" s="113" t="s">
        <v>54</v>
      </c>
      <c r="D16" s="114">
        <f aca="true" t="shared" si="3" ref="D16:E16">D27+D126+D148</f>
        <v>742955.0099999999</v>
      </c>
      <c r="E16" s="114">
        <f t="shared" si="3"/>
        <v>720723.8200000001</v>
      </c>
      <c r="F16" s="21"/>
    </row>
    <row r="17" spans="1:5" ht="15">
      <c r="A17" s="179"/>
      <c r="B17" s="182"/>
      <c r="C17" s="113" t="s">
        <v>534</v>
      </c>
      <c r="D17" s="114">
        <f aca="true" t="shared" si="4" ref="D17:E17">D28+D127+D149</f>
        <v>5818</v>
      </c>
      <c r="E17" s="114">
        <f t="shared" si="4"/>
        <v>12508.93</v>
      </c>
    </row>
    <row r="18" spans="1:5" ht="15">
      <c r="A18" s="179"/>
      <c r="B18" s="182"/>
      <c r="C18" s="113" t="s">
        <v>55</v>
      </c>
      <c r="D18" s="114">
        <f aca="true" t="shared" si="5" ref="D18:E18">D29+D128+D150</f>
        <v>22047.56</v>
      </c>
      <c r="E18" s="114">
        <f t="shared" si="5"/>
        <v>22012.84</v>
      </c>
    </row>
    <row r="19" spans="1:5" ht="15">
      <c r="A19" s="179"/>
      <c r="B19" s="182"/>
      <c r="C19" s="113" t="s">
        <v>534</v>
      </c>
      <c r="D19" s="114">
        <f>D30+D129+D151</f>
        <v>708.5</v>
      </c>
      <c r="E19" s="114">
        <f aca="true" t="shared" si="6" ref="E19">E30+E129+E151</f>
        <v>695.96</v>
      </c>
    </row>
    <row r="20" spans="1:5" ht="13.5" customHeight="1">
      <c r="A20" s="179"/>
      <c r="B20" s="182"/>
      <c r="C20" s="113" t="s">
        <v>57</v>
      </c>
      <c r="D20" s="114">
        <f aca="true" t="shared" si="7" ref="D20:E20">D31+D130+D152</f>
        <v>28187.3</v>
      </c>
      <c r="E20" s="114">
        <f t="shared" si="7"/>
        <v>6151.35</v>
      </c>
    </row>
    <row r="21" spans="1:5" ht="15" customHeight="1">
      <c r="A21" s="180"/>
      <c r="B21" s="183"/>
      <c r="C21" s="113" t="s">
        <v>411</v>
      </c>
      <c r="D21" s="114">
        <f aca="true" t="shared" si="8" ref="D21:E21">D32+D131+D153</f>
        <v>0</v>
      </c>
      <c r="E21" s="114">
        <f t="shared" si="8"/>
        <v>0</v>
      </c>
    </row>
    <row r="22" spans="1:7" ht="15">
      <c r="A22" s="185" t="s">
        <v>0</v>
      </c>
      <c r="B22" s="185" t="s">
        <v>334</v>
      </c>
      <c r="C22" s="112" t="s">
        <v>35</v>
      </c>
      <c r="D22" s="154">
        <f>D33+D44+D55+D66+D77+D88+D99+D110</f>
        <v>757217.15</v>
      </c>
      <c r="E22" s="154">
        <f>E33+E44+E55+E66+E77+E88+E99+E110</f>
        <v>713298.4000000001</v>
      </c>
      <c r="F22" s="21"/>
      <c r="G22" s="21"/>
    </row>
    <row r="23" spans="1:6" ht="15">
      <c r="A23" s="176"/>
      <c r="B23" s="176"/>
      <c r="C23" s="112" t="s">
        <v>9</v>
      </c>
      <c r="D23" s="154">
        <f aca="true" t="shared" si="9" ref="D23:E25">D34+D45+D56+D67+D78+D89+D100+D111</f>
        <v>342030.9099999999</v>
      </c>
      <c r="E23" s="154">
        <f t="shared" si="9"/>
        <v>329946.7</v>
      </c>
      <c r="F23" s="21"/>
    </row>
    <row r="24" spans="1:5" ht="15">
      <c r="A24" s="176"/>
      <c r="B24" s="176"/>
      <c r="C24" s="112" t="s">
        <v>56</v>
      </c>
      <c r="D24" s="154">
        <f t="shared" si="9"/>
        <v>0</v>
      </c>
      <c r="E24" s="154">
        <f t="shared" si="9"/>
        <v>0</v>
      </c>
    </row>
    <row r="25" spans="1:5" ht="15">
      <c r="A25" s="176"/>
      <c r="B25" s="176"/>
      <c r="C25" s="112" t="s">
        <v>10</v>
      </c>
      <c r="D25" s="154">
        <f t="shared" si="9"/>
        <v>386998.94</v>
      </c>
      <c r="E25" s="154">
        <f t="shared" si="9"/>
        <v>377200.35</v>
      </c>
    </row>
    <row r="26" spans="1:5" ht="15">
      <c r="A26" s="176"/>
      <c r="B26" s="176"/>
      <c r="C26" s="112" t="s">
        <v>53</v>
      </c>
      <c r="D26" s="154"/>
      <c r="E26" s="154"/>
    </row>
    <row r="27" spans="1:6" ht="15">
      <c r="A27" s="176"/>
      <c r="B27" s="176"/>
      <c r="C27" s="112" t="s">
        <v>54</v>
      </c>
      <c r="D27" s="154">
        <f>D38+D49+D60+D71+D82+D93+D104+D115</f>
        <v>706982.2899999999</v>
      </c>
      <c r="E27" s="154">
        <f aca="true" t="shared" si="10" ref="E27:E32">E38+E49+E60+E71+E82+E93+E104+E115</f>
        <v>685134.2100000001</v>
      </c>
      <c r="F27" s="21"/>
    </row>
    <row r="28" spans="1:5" ht="15">
      <c r="A28" s="176"/>
      <c r="B28" s="176"/>
      <c r="C28" s="112" t="s">
        <v>540</v>
      </c>
      <c r="D28" s="154">
        <f>D40+D50+D61+D72+D83+D94+D105+D116</f>
        <v>5818</v>
      </c>
      <c r="E28" s="154">
        <f t="shared" si="10"/>
        <v>12508.93</v>
      </c>
    </row>
    <row r="29" spans="1:5" ht="15">
      <c r="A29" s="176"/>
      <c r="B29" s="176"/>
      <c r="C29" s="112" t="s">
        <v>55</v>
      </c>
      <c r="D29" s="154">
        <f>D40+D51+D62+D73+D84+D95+D106+D117</f>
        <v>22047.56</v>
      </c>
      <c r="E29" s="154">
        <f t="shared" si="10"/>
        <v>22012.84</v>
      </c>
    </row>
    <row r="30" spans="1:5" ht="15">
      <c r="A30" s="176"/>
      <c r="B30" s="176"/>
      <c r="C30" s="112" t="s">
        <v>540</v>
      </c>
      <c r="D30" s="154">
        <f>D41+D52+D63+D74+D85+D96+D107+D118</f>
        <v>708.5</v>
      </c>
      <c r="E30" s="154">
        <f t="shared" si="10"/>
        <v>695.96</v>
      </c>
    </row>
    <row r="31" spans="1:5" ht="15">
      <c r="A31" s="176"/>
      <c r="B31" s="176"/>
      <c r="C31" s="112" t="s">
        <v>57</v>
      </c>
      <c r="D31" s="154">
        <f>D42+D53+D64+D75+D86+D97+D108+D119</f>
        <v>28187.3</v>
      </c>
      <c r="E31" s="154">
        <f t="shared" si="10"/>
        <v>6151.35</v>
      </c>
    </row>
    <row r="32" spans="1:5" ht="13.5" customHeight="1">
      <c r="A32" s="177"/>
      <c r="B32" s="177"/>
      <c r="C32" s="112" t="s">
        <v>411</v>
      </c>
      <c r="D32" s="154">
        <f aca="true" t="shared" si="11" ref="D32">D43+D54+D65+D76+D87+D98+D109+D120</f>
        <v>0</v>
      </c>
      <c r="E32" s="154">
        <f t="shared" si="10"/>
        <v>0</v>
      </c>
    </row>
    <row r="33" spans="1:6" ht="15">
      <c r="A33" s="188" t="s">
        <v>1</v>
      </c>
      <c r="B33" s="188" t="s">
        <v>335</v>
      </c>
      <c r="C33" s="89" t="s">
        <v>35</v>
      </c>
      <c r="D33" s="122">
        <f>D34+D35+D36+D42</f>
        <v>238278.47999999998</v>
      </c>
      <c r="E33" s="122">
        <f>E34+E36+E42</f>
        <v>220925.35</v>
      </c>
      <c r="F33" s="21"/>
    </row>
    <row r="34" spans="1:5" ht="13.5" customHeight="1">
      <c r="A34" s="189"/>
      <c r="B34" s="176"/>
      <c r="C34" s="89" t="s">
        <v>9</v>
      </c>
      <c r="D34" s="122">
        <v>132152.11</v>
      </c>
      <c r="E34" s="122">
        <v>127789.49</v>
      </c>
    </row>
    <row r="35" spans="1:6" ht="15">
      <c r="A35" s="189"/>
      <c r="B35" s="176"/>
      <c r="C35" s="89" t="s">
        <v>56</v>
      </c>
      <c r="D35" s="122">
        <v>0</v>
      </c>
      <c r="E35" s="122">
        <v>0</v>
      </c>
      <c r="F35" s="21"/>
    </row>
    <row r="36" spans="1:5" ht="15">
      <c r="A36" s="189"/>
      <c r="B36" s="176"/>
      <c r="C36" s="89" t="s">
        <v>10</v>
      </c>
      <c r="D36" s="122">
        <v>94488.53</v>
      </c>
      <c r="E36" s="122">
        <v>93135.86</v>
      </c>
    </row>
    <row r="37" spans="1:5" ht="15">
      <c r="A37" s="189"/>
      <c r="B37" s="176"/>
      <c r="C37" s="89" t="s">
        <v>53</v>
      </c>
      <c r="D37" s="51"/>
      <c r="E37" s="122"/>
    </row>
    <row r="38" spans="1:6" ht="15">
      <c r="A38" s="189"/>
      <c r="B38" s="176"/>
      <c r="C38" s="89" t="s">
        <v>54</v>
      </c>
      <c r="D38" s="122">
        <v>226640.64</v>
      </c>
      <c r="E38" s="122">
        <v>220925.35</v>
      </c>
      <c r="F38" s="21"/>
    </row>
    <row r="39" spans="1:5" ht="15">
      <c r="A39" s="189"/>
      <c r="B39" s="176"/>
      <c r="C39" s="89" t="s">
        <v>540</v>
      </c>
      <c r="D39" s="122">
        <v>9163.19</v>
      </c>
      <c r="E39" s="122">
        <v>7685.99</v>
      </c>
    </row>
    <row r="40" spans="1:5" ht="15">
      <c r="A40" s="189"/>
      <c r="B40" s="176"/>
      <c r="C40" s="89" t="s">
        <v>55</v>
      </c>
      <c r="D40" s="122">
        <v>0</v>
      </c>
      <c r="E40" s="122">
        <v>0</v>
      </c>
    </row>
    <row r="41" spans="1:5" ht="15">
      <c r="A41" s="189"/>
      <c r="B41" s="176"/>
      <c r="C41" s="89" t="s">
        <v>540</v>
      </c>
      <c r="D41" s="122">
        <v>0</v>
      </c>
      <c r="E41" s="122">
        <v>0</v>
      </c>
    </row>
    <row r="42" spans="1:5" ht="16.5" customHeight="1">
      <c r="A42" s="189"/>
      <c r="B42" s="176"/>
      <c r="C42" s="89" t="s">
        <v>57</v>
      </c>
      <c r="D42" s="95">
        <v>11637.84</v>
      </c>
      <c r="E42" s="95">
        <v>0</v>
      </c>
    </row>
    <row r="43" spans="1:5" ht="15.75" customHeight="1">
      <c r="A43" s="190"/>
      <c r="B43" s="177"/>
      <c r="C43" s="89" t="s">
        <v>411</v>
      </c>
      <c r="D43" s="122">
        <v>0</v>
      </c>
      <c r="E43" s="122">
        <v>0</v>
      </c>
    </row>
    <row r="44" spans="1:5" ht="15">
      <c r="A44" s="188" t="s">
        <v>2</v>
      </c>
      <c r="B44" s="188" t="s">
        <v>336</v>
      </c>
      <c r="C44" s="89" t="s">
        <v>35</v>
      </c>
      <c r="D44" s="110">
        <f>D45+D46+D47+D53</f>
        <v>446982.16000000003</v>
      </c>
      <c r="E44" s="110">
        <f>E45+E46+E47+E53</f>
        <v>427319.59</v>
      </c>
    </row>
    <row r="45" spans="1:5" ht="16.5" customHeight="1">
      <c r="A45" s="176"/>
      <c r="B45" s="176"/>
      <c r="C45" s="89" t="s">
        <v>9</v>
      </c>
      <c r="D45" s="44">
        <v>157510.71</v>
      </c>
      <c r="E45" s="111">
        <v>149932.48</v>
      </c>
    </row>
    <row r="46" spans="1:5" ht="15">
      <c r="A46" s="176"/>
      <c r="B46" s="176"/>
      <c r="C46" s="89" t="s">
        <v>56</v>
      </c>
      <c r="D46" s="110">
        <v>0</v>
      </c>
      <c r="E46" s="111">
        <v>0</v>
      </c>
    </row>
    <row r="47" spans="1:5" ht="15">
      <c r="A47" s="176"/>
      <c r="B47" s="176"/>
      <c r="C47" s="89" t="s">
        <v>10</v>
      </c>
      <c r="D47" s="110">
        <v>279765.83</v>
      </c>
      <c r="E47" s="111">
        <v>271466.32</v>
      </c>
    </row>
    <row r="48" spans="1:5" ht="15">
      <c r="A48" s="176"/>
      <c r="B48" s="176"/>
      <c r="C48" s="89" t="s">
        <v>53</v>
      </c>
      <c r="D48" s="46"/>
      <c r="E48" s="136"/>
    </row>
    <row r="49" spans="1:6" ht="15">
      <c r="A49" s="176"/>
      <c r="B49" s="176"/>
      <c r="C49" s="89" t="s">
        <v>54</v>
      </c>
      <c r="D49" s="110">
        <v>437276.54</v>
      </c>
      <c r="E49" s="111">
        <v>421398.8</v>
      </c>
      <c r="F49" s="21"/>
    </row>
    <row r="50" spans="1:5" ht="15">
      <c r="A50" s="176"/>
      <c r="B50" s="176"/>
      <c r="C50" s="89" t="s">
        <v>540</v>
      </c>
      <c r="D50" s="110">
        <v>5818</v>
      </c>
      <c r="E50" s="136">
        <v>4822.94</v>
      </c>
    </row>
    <row r="51" spans="1:5" ht="15">
      <c r="A51" s="176"/>
      <c r="B51" s="176"/>
      <c r="C51" s="89" t="s">
        <v>55</v>
      </c>
      <c r="D51" s="115">
        <v>0</v>
      </c>
      <c r="E51" s="111">
        <v>0</v>
      </c>
    </row>
    <row r="52" spans="1:5" ht="15">
      <c r="A52" s="176"/>
      <c r="B52" s="176"/>
      <c r="C52" s="89" t="s">
        <v>540</v>
      </c>
      <c r="D52" s="115">
        <v>0</v>
      </c>
      <c r="E52" s="111">
        <v>0</v>
      </c>
    </row>
    <row r="53" spans="1:5" ht="15">
      <c r="A53" s="176"/>
      <c r="B53" s="176"/>
      <c r="C53" s="89" t="s">
        <v>57</v>
      </c>
      <c r="D53" s="115">
        <v>9705.62</v>
      </c>
      <c r="E53" s="111">
        <v>5920.79</v>
      </c>
    </row>
    <row r="54" spans="1:5" ht="13.5" customHeight="1">
      <c r="A54" s="177"/>
      <c r="B54" s="177"/>
      <c r="C54" s="89" t="s">
        <v>411</v>
      </c>
      <c r="D54" s="115">
        <v>0</v>
      </c>
      <c r="E54" s="111">
        <v>0</v>
      </c>
    </row>
    <row r="55" spans="1:5" ht="15">
      <c r="A55" s="188" t="s">
        <v>37</v>
      </c>
      <c r="B55" s="188" t="s">
        <v>337</v>
      </c>
      <c r="C55" s="89" t="s">
        <v>35</v>
      </c>
      <c r="D55" s="110">
        <f>D56+D57+D58+D64</f>
        <v>48955.25</v>
      </c>
      <c r="E55" s="111">
        <f>E56+E57+E58+E64</f>
        <v>48659.9</v>
      </c>
    </row>
    <row r="56" spans="1:6" ht="15">
      <c r="A56" s="176"/>
      <c r="B56" s="176"/>
      <c r="C56" s="89" t="s">
        <v>9</v>
      </c>
      <c r="D56" s="44">
        <v>48304.72</v>
      </c>
      <c r="E56" s="111">
        <v>48273.59</v>
      </c>
      <c r="F56" s="21"/>
    </row>
    <row r="57" spans="1:5" ht="15">
      <c r="A57" s="176"/>
      <c r="B57" s="176"/>
      <c r="C57" s="89" t="s">
        <v>56</v>
      </c>
      <c r="D57" s="110">
        <v>0</v>
      </c>
      <c r="E57" s="111">
        <v>0</v>
      </c>
    </row>
    <row r="58" spans="1:5" ht="15">
      <c r="A58" s="176"/>
      <c r="B58" s="176"/>
      <c r="C58" s="89" t="s">
        <v>10</v>
      </c>
      <c r="D58" s="110">
        <v>214.96</v>
      </c>
      <c r="E58" s="111">
        <v>163.55</v>
      </c>
    </row>
    <row r="59" spans="1:5" ht="15">
      <c r="A59" s="176"/>
      <c r="B59" s="176"/>
      <c r="C59" s="89" t="s">
        <v>53</v>
      </c>
      <c r="D59" s="46"/>
      <c r="E59" s="52"/>
    </row>
    <row r="60" spans="1:7" ht="15">
      <c r="A60" s="176"/>
      <c r="B60" s="176"/>
      <c r="C60" s="89" t="s">
        <v>54</v>
      </c>
      <c r="D60" s="44">
        <v>26472.12</v>
      </c>
      <c r="E60" s="111">
        <v>26424.3</v>
      </c>
      <c r="F60" s="21"/>
      <c r="G60" s="21"/>
    </row>
    <row r="61" spans="1:5" ht="15">
      <c r="A61" s="176"/>
      <c r="B61" s="176"/>
      <c r="C61" s="89" t="s">
        <v>540</v>
      </c>
      <c r="D61" s="110">
        <v>0</v>
      </c>
      <c r="E61" s="111">
        <v>0</v>
      </c>
    </row>
    <row r="62" spans="1:5" ht="15">
      <c r="A62" s="176"/>
      <c r="B62" s="176"/>
      <c r="C62" s="89" t="s">
        <v>55</v>
      </c>
      <c r="D62" s="110">
        <v>22047.56</v>
      </c>
      <c r="E62" s="111">
        <v>22012.84</v>
      </c>
    </row>
    <row r="63" spans="1:5" ht="15">
      <c r="A63" s="176"/>
      <c r="B63" s="176"/>
      <c r="C63" s="89" t="s">
        <v>540</v>
      </c>
      <c r="D63" s="110">
        <v>708.5</v>
      </c>
      <c r="E63" s="111">
        <v>695.96</v>
      </c>
    </row>
    <row r="64" spans="1:5" ht="15">
      <c r="A64" s="176"/>
      <c r="B64" s="176"/>
      <c r="C64" s="89" t="s">
        <v>57</v>
      </c>
      <c r="D64" s="110">
        <v>435.57</v>
      </c>
      <c r="E64" s="111">
        <v>222.76</v>
      </c>
    </row>
    <row r="65" spans="1:5" ht="15.75" customHeight="1">
      <c r="A65" s="177"/>
      <c r="B65" s="177"/>
      <c r="C65" s="89" t="s">
        <v>411</v>
      </c>
      <c r="D65" s="115">
        <v>0</v>
      </c>
      <c r="E65" s="111">
        <v>0</v>
      </c>
    </row>
    <row r="66" spans="1:5" ht="15">
      <c r="A66" s="188" t="s">
        <v>665</v>
      </c>
      <c r="B66" s="188" t="s">
        <v>338</v>
      </c>
      <c r="C66" s="89" t="s">
        <v>35</v>
      </c>
      <c r="D66" s="110">
        <f>D67+D68+D69+D75</f>
        <v>9122.11</v>
      </c>
      <c r="E66" s="111">
        <f>E67+E68+E69+E75</f>
        <v>2721.6400000000003</v>
      </c>
    </row>
    <row r="67" spans="1:5" ht="15">
      <c r="A67" s="176"/>
      <c r="B67" s="176"/>
      <c r="C67" s="89" t="s">
        <v>9</v>
      </c>
      <c r="D67" s="44">
        <v>2713.84</v>
      </c>
      <c r="E67" s="136">
        <v>2713.84</v>
      </c>
    </row>
    <row r="68" spans="1:5" ht="15">
      <c r="A68" s="176"/>
      <c r="B68" s="176"/>
      <c r="C68" s="89" t="s">
        <v>56</v>
      </c>
      <c r="D68" s="110">
        <v>0</v>
      </c>
      <c r="E68" s="111">
        <v>0</v>
      </c>
    </row>
    <row r="69" spans="1:5" ht="15">
      <c r="A69" s="176"/>
      <c r="B69" s="176"/>
      <c r="C69" s="89" t="s">
        <v>10</v>
      </c>
      <c r="D69" s="110">
        <v>0</v>
      </c>
      <c r="E69" s="111">
        <v>0</v>
      </c>
    </row>
    <row r="70" spans="1:5" ht="15">
      <c r="A70" s="176"/>
      <c r="B70" s="176"/>
      <c r="C70" s="89" t="s">
        <v>53</v>
      </c>
      <c r="D70" s="44"/>
      <c r="E70" s="136"/>
    </row>
    <row r="71" spans="1:5" ht="15">
      <c r="A71" s="176"/>
      <c r="B71" s="176"/>
      <c r="C71" s="89" t="s">
        <v>54</v>
      </c>
      <c r="D71" s="44">
        <v>2713.84</v>
      </c>
      <c r="E71" s="136">
        <v>2713.84</v>
      </c>
    </row>
    <row r="72" spans="1:5" ht="15">
      <c r="A72" s="176"/>
      <c r="B72" s="176"/>
      <c r="C72" s="89" t="s">
        <v>540</v>
      </c>
      <c r="D72" s="110">
        <v>0</v>
      </c>
      <c r="E72" s="111">
        <v>0</v>
      </c>
    </row>
    <row r="73" spans="1:5" ht="15">
      <c r="A73" s="176"/>
      <c r="B73" s="176"/>
      <c r="C73" s="89" t="s">
        <v>55</v>
      </c>
      <c r="D73" s="110">
        <v>0</v>
      </c>
      <c r="E73" s="111">
        <v>0</v>
      </c>
    </row>
    <row r="74" spans="1:5" ht="15">
      <c r="A74" s="176"/>
      <c r="B74" s="176"/>
      <c r="C74" s="89" t="s">
        <v>540</v>
      </c>
      <c r="D74" s="110">
        <v>0</v>
      </c>
      <c r="E74" s="111">
        <v>0</v>
      </c>
    </row>
    <row r="75" spans="1:5" ht="15">
      <c r="A75" s="176"/>
      <c r="B75" s="176"/>
      <c r="C75" s="89" t="s">
        <v>57</v>
      </c>
      <c r="D75" s="110">
        <v>6408.27</v>
      </c>
      <c r="E75" s="111">
        <v>7.8</v>
      </c>
    </row>
    <row r="76" spans="1:5" ht="16.5" customHeight="1">
      <c r="A76" s="177"/>
      <c r="B76" s="177"/>
      <c r="C76" s="89" t="s">
        <v>411</v>
      </c>
      <c r="D76" s="115">
        <v>0</v>
      </c>
      <c r="E76" s="111">
        <v>0</v>
      </c>
    </row>
    <row r="77" spans="1:5" ht="15">
      <c r="A77" s="188" t="s">
        <v>664</v>
      </c>
      <c r="B77" s="188" t="s">
        <v>339</v>
      </c>
      <c r="C77" s="89" t="s">
        <v>35</v>
      </c>
      <c r="D77" s="110">
        <f>D78+D79+D80</f>
        <v>690.08</v>
      </c>
      <c r="E77" s="111">
        <f>E78+E79+E80</f>
        <v>582.85</v>
      </c>
    </row>
    <row r="78" spans="1:5" ht="15">
      <c r="A78" s="176"/>
      <c r="B78" s="176"/>
      <c r="C78" s="89" t="s">
        <v>9</v>
      </c>
      <c r="D78" s="110">
        <v>690.08</v>
      </c>
      <c r="E78" s="111">
        <v>582.85</v>
      </c>
    </row>
    <row r="79" spans="1:5" ht="15">
      <c r="A79" s="176"/>
      <c r="B79" s="176"/>
      <c r="C79" s="89" t="s">
        <v>56</v>
      </c>
      <c r="D79" s="110">
        <v>0</v>
      </c>
      <c r="E79" s="111">
        <v>0</v>
      </c>
    </row>
    <row r="80" spans="1:5" ht="15">
      <c r="A80" s="176"/>
      <c r="B80" s="176"/>
      <c r="C80" s="89" t="s">
        <v>10</v>
      </c>
      <c r="D80" s="110">
        <v>0</v>
      </c>
      <c r="E80" s="111">
        <v>0</v>
      </c>
    </row>
    <row r="81" spans="1:5" ht="15">
      <c r="A81" s="176"/>
      <c r="B81" s="176"/>
      <c r="C81" s="89" t="s">
        <v>53</v>
      </c>
      <c r="D81" s="44"/>
      <c r="E81" s="136"/>
    </row>
    <row r="82" spans="1:5" ht="15">
      <c r="A82" s="176"/>
      <c r="B82" s="176"/>
      <c r="C82" s="89" t="s">
        <v>54</v>
      </c>
      <c r="D82" s="110">
        <v>690.08</v>
      </c>
      <c r="E82" s="111">
        <v>582.85</v>
      </c>
    </row>
    <row r="83" spans="1:5" ht="15">
      <c r="A83" s="176"/>
      <c r="B83" s="176"/>
      <c r="C83" s="89" t="s">
        <v>540</v>
      </c>
      <c r="D83" s="110">
        <v>0</v>
      </c>
      <c r="E83" s="111">
        <v>0</v>
      </c>
    </row>
    <row r="84" spans="1:5" ht="15">
      <c r="A84" s="176"/>
      <c r="B84" s="176"/>
      <c r="C84" s="89" t="s">
        <v>55</v>
      </c>
      <c r="D84" s="110">
        <v>0</v>
      </c>
      <c r="E84" s="111">
        <v>0</v>
      </c>
    </row>
    <row r="85" spans="1:5" ht="15">
      <c r="A85" s="176"/>
      <c r="B85" s="176"/>
      <c r="C85" s="89" t="s">
        <v>540</v>
      </c>
      <c r="D85" s="110">
        <v>0</v>
      </c>
      <c r="E85" s="111">
        <v>0</v>
      </c>
    </row>
    <row r="86" spans="1:5" ht="15">
      <c r="A86" s="176"/>
      <c r="B86" s="176"/>
      <c r="C86" s="89" t="s">
        <v>57</v>
      </c>
      <c r="D86" s="110">
        <v>0</v>
      </c>
      <c r="E86" s="111">
        <v>0</v>
      </c>
    </row>
    <row r="87" spans="1:5" ht="15" customHeight="1">
      <c r="A87" s="177"/>
      <c r="B87" s="177"/>
      <c r="C87" s="89" t="s">
        <v>411</v>
      </c>
      <c r="D87" s="115">
        <v>0</v>
      </c>
      <c r="E87" s="111">
        <v>0</v>
      </c>
    </row>
    <row r="88" spans="1:5" ht="15" customHeight="1">
      <c r="A88" s="175" t="s">
        <v>663</v>
      </c>
      <c r="B88" s="188" t="s">
        <v>533</v>
      </c>
      <c r="C88" s="89" t="s">
        <v>35</v>
      </c>
      <c r="D88" s="110">
        <f>D89+D91</f>
        <v>11457.03</v>
      </c>
      <c r="E88" s="111">
        <f>E89+E91</f>
        <v>11357.03</v>
      </c>
    </row>
    <row r="89" spans="1:5" ht="15" customHeight="1">
      <c r="A89" s="191"/>
      <c r="B89" s="176"/>
      <c r="C89" s="89" t="s">
        <v>9</v>
      </c>
      <c r="D89" s="110">
        <v>572.85</v>
      </c>
      <c r="E89" s="111">
        <v>567.85</v>
      </c>
    </row>
    <row r="90" spans="1:5" ht="15" customHeight="1">
      <c r="A90" s="191"/>
      <c r="B90" s="176"/>
      <c r="C90" s="89" t="s">
        <v>56</v>
      </c>
      <c r="D90" s="110">
        <v>0</v>
      </c>
      <c r="E90" s="111">
        <v>0</v>
      </c>
    </row>
    <row r="91" spans="1:5" ht="15" customHeight="1">
      <c r="A91" s="191"/>
      <c r="B91" s="176"/>
      <c r="C91" s="89" t="s">
        <v>10</v>
      </c>
      <c r="D91" s="110">
        <v>10884.18</v>
      </c>
      <c r="E91" s="111">
        <v>10789.18</v>
      </c>
    </row>
    <row r="92" spans="1:5" ht="15" customHeight="1">
      <c r="A92" s="191"/>
      <c r="B92" s="176"/>
      <c r="C92" s="89" t="s">
        <v>53</v>
      </c>
      <c r="D92" s="110"/>
      <c r="E92" s="111"/>
    </row>
    <row r="93" spans="1:5" ht="15" customHeight="1">
      <c r="A93" s="191"/>
      <c r="B93" s="176"/>
      <c r="C93" s="89" t="s">
        <v>54</v>
      </c>
      <c r="D93" s="110">
        <v>11457.03</v>
      </c>
      <c r="E93" s="111">
        <v>11357.03</v>
      </c>
    </row>
    <row r="94" spans="1:5" ht="15" customHeight="1">
      <c r="A94" s="191"/>
      <c r="B94" s="176"/>
      <c r="C94" s="89" t="s">
        <v>540</v>
      </c>
      <c r="D94" s="110">
        <v>0</v>
      </c>
      <c r="E94" s="111">
        <v>0</v>
      </c>
    </row>
    <row r="95" spans="1:5" ht="15" customHeight="1">
      <c r="A95" s="191"/>
      <c r="B95" s="176"/>
      <c r="C95" s="89" t="s">
        <v>55</v>
      </c>
      <c r="D95" s="110">
        <v>0</v>
      </c>
      <c r="E95" s="111">
        <v>0</v>
      </c>
    </row>
    <row r="96" spans="1:5" ht="15" customHeight="1">
      <c r="A96" s="191"/>
      <c r="B96" s="176"/>
      <c r="C96" s="89" t="s">
        <v>540</v>
      </c>
      <c r="D96" s="110">
        <v>0</v>
      </c>
      <c r="E96" s="111">
        <v>0</v>
      </c>
    </row>
    <row r="97" spans="1:5" ht="15" customHeight="1">
      <c r="A97" s="191"/>
      <c r="B97" s="176"/>
      <c r="C97" s="89" t="s">
        <v>57</v>
      </c>
      <c r="D97" s="110">
        <v>0</v>
      </c>
      <c r="E97" s="111">
        <v>0</v>
      </c>
    </row>
    <row r="98" spans="1:5" ht="15" customHeight="1">
      <c r="A98" s="192"/>
      <c r="B98" s="177"/>
      <c r="C98" s="89" t="s">
        <v>411</v>
      </c>
      <c r="D98" s="115">
        <v>0</v>
      </c>
      <c r="E98" s="111">
        <v>0</v>
      </c>
    </row>
    <row r="99" spans="1:5" ht="15" customHeight="1">
      <c r="A99" s="175" t="s">
        <v>662</v>
      </c>
      <c r="B99" s="188" t="s">
        <v>532</v>
      </c>
      <c r="C99" s="89" t="s">
        <v>35</v>
      </c>
      <c r="D99" s="110">
        <f>D100+D102</f>
        <v>0</v>
      </c>
      <c r="E99" s="111">
        <f>E100+E102</f>
        <v>0</v>
      </c>
    </row>
    <row r="100" spans="1:5" ht="15" customHeight="1">
      <c r="A100" s="191"/>
      <c r="B100" s="176"/>
      <c r="C100" s="89" t="s">
        <v>9</v>
      </c>
      <c r="D100" s="110">
        <v>0</v>
      </c>
      <c r="E100" s="111">
        <v>0</v>
      </c>
    </row>
    <row r="101" spans="1:5" ht="15" customHeight="1">
      <c r="A101" s="191"/>
      <c r="B101" s="176"/>
      <c r="C101" s="89" t="s">
        <v>56</v>
      </c>
      <c r="D101" s="110">
        <v>0</v>
      </c>
      <c r="E101" s="111">
        <v>0</v>
      </c>
    </row>
    <row r="102" spans="1:5" ht="15" customHeight="1">
      <c r="A102" s="191"/>
      <c r="B102" s="176"/>
      <c r="C102" s="89" t="s">
        <v>10</v>
      </c>
      <c r="D102" s="110">
        <v>0</v>
      </c>
      <c r="E102" s="111">
        <v>0</v>
      </c>
    </row>
    <row r="103" spans="1:5" ht="15" customHeight="1">
      <c r="A103" s="191"/>
      <c r="B103" s="176"/>
      <c r="C103" s="89" t="s">
        <v>53</v>
      </c>
      <c r="D103" s="110"/>
      <c r="E103" s="111"/>
    </row>
    <row r="104" spans="1:5" ht="15" customHeight="1">
      <c r="A104" s="191"/>
      <c r="B104" s="176"/>
      <c r="C104" s="89" t="s">
        <v>54</v>
      </c>
      <c r="D104" s="110">
        <v>0</v>
      </c>
      <c r="E104" s="111">
        <v>0</v>
      </c>
    </row>
    <row r="105" spans="1:5" ht="15" customHeight="1">
      <c r="A105" s="191"/>
      <c r="B105" s="176"/>
      <c r="C105" s="89" t="s">
        <v>540</v>
      </c>
      <c r="D105" s="110">
        <v>0</v>
      </c>
      <c r="E105" s="111">
        <v>0</v>
      </c>
    </row>
    <row r="106" spans="1:5" ht="15" customHeight="1">
      <c r="A106" s="191"/>
      <c r="B106" s="176"/>
      <c r="C106" s="89" t="s">
        <v>55</v>
      </c>
      <c r="D106" s="110">
        <v>0</v>
      </c>
      <c r="E106" s="111">
        <v>0</v>
      </c>
    </row>
    <row r="107" spans="1:5" ht="15" customHeight="1">
      <c r="A107" s="191"/>
      <c r="B107" s="176"/>
      <c r="C107" s="89" t="s">
        <v>540</v>
      </c>
      <c r="D107" s="110">
        <v>0</v>
      </c>
      <c r="E107" s="111">
        <v>0</v>
      </c>
    </row>
    <row r="108" spans="1:5" ht="15" customHeight="1">
      <c r="A108" s="191"/>
      <c r="B108" s="176"/>
      <c r="C108" s="89" t="s">
        <v>57</v>
      </c>
      <c r="D108" s="110">
        <v>0</v>
      </c>
      <c r="E108" s="111">
        <v>0</v>
      </c>
    </row>
    <row r="109" spans="1:5" ht="15" customHeight="1">
      <c r="A109" s="192"/>
      <c r="B109" s="177"/>
      <c r="C109" s="89" t="s">
        <v>411</v>
      </c>
      <c r="D109" s="115">
        <v>0</v>
      </c>
      <c r="E109" s="111">
        <v>0</v>
      </c>
    </row>
    <row r="110" spans="1:5" ht="15" customHeight="1">
      <c r="A110" s="193" t="s">
        <v>661</v>
      </c>
      <c r="B110" s="188" t="s">
        <v>412</v>
      </c>
      <c r="C110" s="89" t="s">
        <v>35</v>
      </c>
      <c r="D110" s="110">
        <f>D111+D113</f>
        <v>1732.04</v>
      </c>
      <c r="E110" s="111">
        <f>E111+E113</f>
        <v>1732.04</v>
      </c>
    </row>
    <row r="111" spans="1:5" ht="15" customHeight="1">
      <c r="A111" s="193"/>
      <c r="B111" s="176"/>
      <c r="C111" s="89" t="s">
        <v>9</v>
      </c>
      <c r="D111" s="110">
        <v>86.6</v>
      </c>
      <c r="E111" s="111">
        <v>86.6</v>
      </c>
    </row>
    <row r="112" spans="1:5" ht="15" customHeight="1">
      <c r="A112" s="193"/>
      <c r="B112" s="176"/>
      <c r="C112" s="89" t="s">
        <v>56</v>
      </c>
      <c r="D112" s="110">
        <v>0</v>
      </c>
      <c r="E112" s="111">
        <v>0</v>
      </c>
    </row>
    <row r="113" spans="1:5" ht="15" customHeight="1">
      <c r="A113" s="193"/>
      <c r="B113" s="176"/>
      <c r="C113" s="89" t="s">
        <v>10</v>
      </c>
      <c r="D113" s="110">
        <v>1645.44</v>
      </c>
      <c r="E113" s="111">
        <v>1645.44</v>
      </c>
    </row>
    <row r="114" spans="1:5" ht="15" customHeight="1">
      <c r="A114" s="193"/>
      <c r="B114" s="176"/>
      <c r="C114" s="89" t="s">
        <v>53</v>
      </c>
      <c r="D114" s="110"/>
      <c r="E114" s="111"/>
    </row>
    <row r="115" spans="1:5" ht="15" customHeight="1">
      <c r="A115" s="193"/>
      <c r="B115" s="176"/>
      <c r="C115" s="89" t="s">
        <v>54</v>
      </c>
      <c r="D115" s="110">
        <v>1732.04</v>
      </c>
      <c r="E115" s="111">
        <v>1732.04</v>
      </c>
    </row>
    <row r="116" spans="1:5" ht="15" customHeight="1">
      <c r="A116" s="193"/>
      <c r="B116" s="176"/>
      <c r="C116" s="89" t="s">
        <v>540</v>
      </c>
      <c r="D116" s="110">
        <v>0</v>
      </c>
      <c r="E116" s="111">
        <v>0</v>
      </c>
    </row>
    <row r="117" spans="1:5" ht="15" customHeight="1">
      <c r="A117" s="193"/>
      <c r="B117" s="176"/>
      <c r="C117" s="89" t="s">
        <v>55</v>
      </c>
      <c r="D117" s="110">
        <v>0</v>
      </c>
      <c r="E117" s="111">
        <v>0</v>
      </c>
    </row>
    <row r="118" spans="1:5" ht="15" customHeight="1">
      <c r="A118" s="193"/>
      <c r="B118" s="176"/>
      <c r="C118" s="89" t="s">
        <v>540</v>
      </c>
      <c r="D118" s="110">
        <v>0</v>
      </c>
      <c r="E118" s="111">
        <v>0</v>
      </c>
    </row>
    <row r="119" spans="1:5" ht="15" customHeight="1">
      <c r="A119" s="193"/>
      <c r="B119" s="176"/>
      <c r="C119" s="89" t="s">
        <v>57</v>
      </c>
      <c r="D119" s="110">
        <v>0</v>
      </c>
      <c r="E119" s="111">
        <v>0</v>
      </c>
    </row>
    <row r="120" spans="1:5" ht="15" customHeight="1">
      <c r="A120" s="193"/>
      <c r="B120" s="177"/>
      <c r="C120" s="89" t="s">
        <v>411</v>
      </c>
      <c r="D120" s="115">
        <v>0</v>
      </c>
      <c r="E120" s="111">
        <v>0</v>
      </c>
    </row>
    <row r="121" spans="1:5" ht="15">
      <c r="A121" s="185" t="s">
        <v>38</v>
      </c>
      <c r="B121" s="185" t="s">
        <v>340</v>
      </c>
      <c r="C121" s="112" t="s">
        <v>35</v>
      </c>
      <c r="D121" s="150">
        <f>D122+D123+D124</f>
        <v>2979.1</v>
      </c>
      <c r="E121" s="150">
        <f>E122+E123+E124</f>
        <v>2950.36</v>
      </c>
    </row>
    <row r="122" spans="1:5" ht="15">
      <c r="A122" s="176"/>
      <c r="B122" s="176"/>
      <c r="C122" s="112" t="s">
        <v>9</v>
      </c>
      <c r="D122" s="150">
        <f aca="true" t="shared" si="12" ref="D122:E124">D133</f>
        <v>2979.1</v>
      </c>
      <c r="E122" s="150">
        <f t="shared" si="12"/>
        <v>2950.36</v>
      </c>
    </row>
    <row r="123" spans="1:5" ht="15">
      <c r="A123" s="176"/>
      <c r="B123" s="176"/>
      <c r="C123" s="112" t="s">
        <v>56</v>
      </c>
      <c r="D123" s="150">
        <f t="shared" si="12"/>
        <v>0</v>
      </c>
      <c r="E123" s="150">
        <f t="shared" si="12"/>
        <v>0</v>
      </c>
    </row>
    <row r="124" spans="1:5" ht="15">
      <c r="A124" s="176"/>
      <c r="B124" s="176"/>
      <c r="C124" s="112" t="s">
        <v>10</v>
      </c>
      <c r="D124" s="150">
        <f t="shared" si="12"/>
        <v>0</v>
      </c>
      <c r="E124" s="150">
        <f t="shared" si="12"/>
        <v>0</v>
      </c>
    </row>
    <row r="125" spans="1:5" ht="15">
      <c r="A125" s="176"/>
      <c r="B125" s="176"/>
      <c r="C125" s="112" t="s">
        <v>53</v>
      </c>
      <c r="D125" s="153"/>
      <c r="E125" s="153"/>
    </row>
    <row r="126" spans="1:5" ht="15">
      <c r="A126" s="176"/>
      <c r="B126" s="176"/>
      <c r="C126" s="112" t="s">
        <v>54</v>
      </c>
      <c r="D126" s="150">
        <f aca="true" t="shared" si="13" ref="D126:E127">D137</f>
        <v>2979.1</v>
      </c>
      <c r="E126" s="150">
        <f t="shared" si="13"/>
        <v>2950.36</v>
      </c>
    </row>
    <row r="127" spans="1:5" ht="15">
      <c r="A127" s="176"/>
      <c r="B127" s="176"/>
      <c r="C127" s="112" t="s">
        <v>540</v>
      </c>
      <c r="D127" s="150">
        <f t="shared" si="13"/>
        <v>0</v>
      </c>
      <c r="E127" s="150">
        <f t="shared" si="13"/>
        <v>0</v>
      </c>
    </row>
    <row r="128" spans="1:5" ht="15">
      <c r="A128" s="176"/>
      <c r="B128" s="176"/>
      <c r="C128" s="112" t="s">
        <v>55</v>
      </c>
      <c r="D128" s="150">
        <f aca="true" t="shared" si="14" ref="D128:E131">D139</f>
        <v>0</v>
      </c>
      <c r="E128" s="150">
        <f t="shared" si="14"/>
        <v>0</v>
      </c>
    </row>
    <row r="129" spans="1:5" ht="15">
      <c r="A129" s="176"/>
      <c r="B129" s="176"/>
      <c r="C129" s="112" t="s">
        <v>540</v>
      </c>
      <c r="D129" s="150">
        <f t="shared" si="14"/>
        <v>0</v>
      </c>
      <c r="E129" s="150">
        <f t="shared" si="14"/>
        <v>0</v>
      </c>
    </row>
    <row r="130" spans="1:5" ht="15">
      <c r="A130" s="176"/>
      <c r="B130" s="176"/>
      <c r="C130" s="112" t="s">
        <v>57</v>
      </c>
      <c r="D130" s="150">
        <f t="shared" si="14"/>
        <v>0</v>
      </c>
      <c r="E130" s="150">
        <f t="shared" si="14"/>
        <v>0</v>
      </c>
    </row>
    <row r="131" spans="1:5" ht="15" customHeight="1">
      <c r="A131" s="177"/>
      <c r="B131" s="177"/>
      <c r="C131" s="112" t="s">
        <v>411</v>
      </c>
      <c r="D131" s="150">
        <f t="shared" si="14"/>
        <v>0</v>
      </c>
      <c r="E131" s="150">
        <f t="shared" si="14"/>
        <v>0</v>
      </c>
    </row>
    <row r="132" spans="1:5" ht="15">
      <c r="A132" s="188" t="s">
        <v>60</v>
      </c>
      <c r="B132" s="188" t="s">
        <v>341</v>
      </c>
      <c r="C132" s="89" t="s">
        <v>35</v>
      </c>
      <c r="D132" s="110">
        <f>D133+D135</f>
        <v>2979.1</v>
      </c>
      <c r="E132" s="111">
        <f>E133+E135</f>
        <v>2950.36</v>
      </c>
    </row>
    <row r="133" spans="1:5" ht="15">
      <c r="A133" s="176"/>
      <c r="B133" s="176"/>
      <c r="C133" s="89" t="s">
        <v>9</v>
      </c>
      <c r="D133" s="110">
        <v>2979.1</v>
      </c>
      <c r="E133" s="111">
        <v>2950.36</v>
      </c>
    </row>
    <row r="134" spans="1:5" ht="15">
      <c r="A134" s="176"/>
      <c r="B134" s="176"/>
      <c r="C134" s="89" t="s">
        <v>56</v>
      </c>
      <c r="D134" s="110">
        <v>0</v>
      </c>
      <c r="E134" s="111">
        <v>0</v>
      </c>
    </row>
    <row r="135" spans="1:5" ht="15">
      <c r="A135" s="176"/>
      <c r="B135" s="176"/>
      <c r="C135" s="89" t="s">
        <v>10</v>
      </c>
      <c r="D135" s="110">
        <v>0</v>
      </c>
      <c r="E135" s="111">
        <v>0</v>
      </c>
    </row>
    <row r="136" spans="1:5" ht="15">
      <c r="A136" s="176"/>
      <c r="B136" s="176"/>
      <c r="C136" s="89" t="s">
        <v>53</v>
      </c>
      <c r="D136" s="110"/>
      <c r="E136" s="111"/>
    </row>
    <row r="137" spans="1:5" ht="15">
      <c r="A137" s="176"/>
      <c r="B137" s="176"/>
      <c r="C137" s="89" t="s">
        <v>54</v>
      </c>
      <c r="D137" s="110">
        <v>2979.1</v>
      </c>
      <c r="E137" s="111">
        <v>2950.36</v>
      </c>
    </row>
    <row r="138" spans="1:5" ht="15">
      <c r="A138" s="176"/>
      <c r="B138" s="176"/>
      <c r="C138" s="89" t="s">
        <v>540</v>
      </c>
      <c r="D138" s="110">
        <v>0</v>
      </c>
      <c r="E138" s="111">
        <v>0</v>
      </c>
    </row>
    <row r="139" spans="1:5" ht="15">
      <c r="A139" s="176"/>
      <c r="B139" s="176"/>
      <c r="C139" s="89" t="s">
        <v>55</v>
      </c>
      <c r="D139" s="110">
        <v>0</v>
      </c>
      <c r="E139" s="111">
        <v>0</v>
      </c>
    </row>
    <row r="140" spans="1:5" ht="15">
      <c r="A140" s="176"/>
      <c r="B140" s="176"/>
      <c r="C140" s="89" t="s">
        <v>540</v>
      </c>
      <c r="D140" s="110">
        <v>0</v>
      </c>
      <c r="E140" s="111">
        <v>0</v>
      </c>
    </row>
    <row r="141" spans="1:5" ht="15">
      <c r="A141" s="176"/>
      <c r="B141" s="176"/>
      <c r="C141" s="89" t="s">
        <v>57</v>
      </c>
      <c r="D141" s="110">
        <v>0</v>
      </c>
      <c r="E141" s="111">
        <v>0</v>
      </c>
    </row>
    <row r="142" spans="1:5" ht="15.75" customHeight="1">
      <c r="A142" s="177"/>
      <c r="B142" s="177"/>
      <c r="C142" s="89" t="s">
        <v>411</v>
      </c>
      <c r="D142" s="115">
        <v>0</v>
      </c>
      <c r="E142" s="111">
        <v>0</v>
      </c>
    </row>
    <row r="143" spans="1:5" ht="15">
      <c r="A143" s="185" t="s">
        <v>39</v>
      </c>
      <c r="B143" s="185" t="s">
        <v>342</v>
      </c>
      <c r="C143" s="112" t="s">
        <v>35</v>
      </c>
      <c r="D143" s="150">
        <f>D144+D145+D146</f>
        <v>32993.619999999995</v>
      </c>
      <c r="E143" s="150">
        <f>E144+E145+E146</f>
        <v>32639.25</v>
      </c>
    </row>
    <row r="144" spans="1:5" ht="15">
      <c r="A144" s="186"/>
      <c r="B144" s="186"/>
      <c r="C144" s="112" t="s">
        <v>9</v>
      </c>
      <c r="D144" s="150">
        <f aca="true" t="shared" si="15" ref="D144:E146">D155+D166</f>
        <v>16938.42</v>
      </c>
      <c r="E144" s="150">
        <f t="shared" si="15"/>
        <v>16919.08</v>
      </c>
    </row>
    <row r="145" spans="1:5" ht="15">
      <c r="A145" s="186"/>
      <c r="B145" s="186"/>
      <c r="C145" s="112" t="s">
        <v>56</v>
      </c>
      <c r="D145" s="150">
        <f t="shared" si="15"/>
        <v>0</v>
      </c>
      <c r="E145" s="150">
        <f t="shared" si="15"/>
        <v>0</v>
      </c>
    </row>
    <row r="146" spans="1:5" ht="15">
      <c r="A146" s="186"/>
      <c r="B146" s="186"/>
      <c r="C146" s="112" t="s">
        <v>10</v>
      </c>
      <c r="D146" s="150">
        <f t="shared" si="15"/>
        <v>16055.199999999999</v>
      </c>
      <c r="E146" s="150">
        <f t="shared" si="15"/>
        <v>15720.17</v>
      </c>
    </row>
    <row r="147" spans="1:5" ht="15">
      <c r="A147" s="186"/>
      <c r="B147" s="186"/>
      <c r="C147" s="112" t="s">
        <v>53</v>
      </c>
      <c r="D147" s="150"/>
      <c r="E147" s="150"/>
    </row>
    <row r="148" spans="1:5" ht="15">
      <c r="A148" s="186"/>
      <c r="B148" s="186"/>
      <c r="C148" s="112" t="s">
        <v>54</v>
      </c>
      <c r="D148" s="150">
        <f aca="true" t="shared" si="16" ref="D148:E153">D159+D170</f>
        <v>32993.619999999995</v>
      </c>
      <c r="E148" s="150">
        <f t="shared" si="16"/>
        <v>32639.25</v>
      </c>
    </row>
    <row r="149" spans="1:5" ht="15">
      <c r="A149" s="186"/>
      <c r="B149" s="186"/>
      <c r="C149" s="112" t="s">
        <v>540</v>
      </c>
      <c r="D149" s="150">
        <f t="shared" si="16"/>
        <v>0</v>
      </c>
      <c r="E149" s="150">
        <f t="shared" si="16"/>
        <v>0</v>
      </c>
    </row>
    <row r="150" spans="1:5" ht="15">
      <c r="A150" s="186"/>
      <c r="B150" s="186"/>
      <c r="C150" s="112" t="s">
        <v>55</v>
      </c>
      <c r="D150" s="150">
        <f t="shared" si="16"/>
        <v>0</v>
      </c>
      <c r="E150" s="150">
        <f t="shared" si="16"/>
        <v>0</v>
      </c>
    </row>
    <row r="151" spans="1:5" ht="15">
      <c r="A151" s="186"/>
      <c r="B151" s="186"/>
      <c r="C151" s="112" t="s">
        <v>540</v>
      </c>
      <c r="D151" s="150">
        <f t="shared" si="16"/>
        <v>0</v>
      </c>
      <c r="E151" s="150">
        <f t="shared" si="16"/>
        <v>0</v>
      </c>
    </row>
    <row r="152" spans="1:5" ht="15">
      <c r="A152" s="186"/>
      <c r="B152" s="186"/>
      <c r="C152" s="112" t="s">
        <v>57</v>
      </c>
      <c r="D152" s="150">
        <f t="shared" si="16"/>
        <v>0</v>
      </c>
      <c r="E152" s="150">
        <f t="shared" si="16"/>
        <v>0</v>
      </c>
    </row>
    <row r="153" spans="1:5" ht="16.5" customHeight="1">
      <c r="A153" s="187"/>
      <c r="B153" s="187"/>
      <c r="C153" s="112" t="s">
        <v>411</v>
      </c>
      <c r="D153" s="150">
        <f t="shared" si="16"/>
        <v>0</v>
      </c>
      <c r="E153" s="150">
        <f>E164+E175</f>
        <v>0</v>
      </c>
    </row>
    <row r="154" spans="1:5" ht="15">
      <c r="A154" s="188" t="s">
        <v>67</v>
      </c>
      <c r="B154" s="188" t="s">
        <v>343</v>
      </c>
      <c r="C154" s="89" t="s">
        <v>35</v>
      </c>
      <c r="D154" s="110">
        <f>D155+D156+D157</f>
        <v>18421.32</v>
      </c>
      <c r="E154" s="111">
        <f>E155+E156+E157</f>
        <v>18401.13</v>
      </c>
    </row>
    <row r="155" spans="1:5" ht="15">
      <c r="A155" s="176"/>
      <c r="B155" s="176"/>
      <c r="C155" s="89" t="s">
        <v>9</v>
      </c>
      <c r="D155" s="44">
        <v>16938.42</v>
      </c>
      <c r="E155" s="136">
        <v>16919.08</v>
      </c>
    </row>
    <row r="156" spans="1:5" ht="15">
      <c r="A156" s="176"/>
      <c r="B156" s="176"/>
      <c r="C156" s="89" t="s">
        <v>56</v>
      </c>
      <c r="D156" s="110">
        <v>0</v>
      </c>
      <c r="E156" s="111">
        <v>0</v>
      </c>
    </row>
    <row r="157" spans="1:5" ht="15">
      <c r="A157" s="176"/>
      <c r="B157" s="176"/>
      <c r="C157" s="89" t="s">
        <v>10</v>
      </c>
      <c r="D157" s="110">
        <v>1482.9</v>
      </c>
      <c r="E157" s="136">
        <v>1482.05</v>
      </c>
    </row>
    <row r="158" spans="1:5" ht="15">
      <c r="A158" s="176"/>
      <c r="B158" s="176"/>
      <c r="C158" s="89" t="s">
        <v>53</v>
      </c>
      <c r="D158" s="46"/>
      <c r="E158" s="52"/>
    </row>
    <row r="159" spans="1:5" ht="15">
      <c r="A159" s="176"/>
      <c r="B159" s="176"/>
      <c r="C159" s="89" t="s">
        <v>54</v>
      </c>
      <c r="D159" s="44">
        <v>18421.32</v>
      </c>
      <c r="E159" s="136">
        <v>18401.13</v>
      </c>
    </row>
    <row r="160" spans="1:5" ht="15">
      <c r="A160" s="176"/>
      <c r="B160" s="176"/>
      <c r="C160" s="89" t="s">
        <v>540</v>
      </c>
      <c r="D160" s="110">
        <v>0</v>
      </c>
      <c r="E160" s="111">
        <v>0</v>
      </c>
    </row>
    <row r="161" spans="1:5" ht="15">
      <c r="A161" s="176"/>
      <c r="B161" s="176"/>
      <c r="C161" s="89" t="s">
        <v>55</v>
      </c>
      <c r="D161" s="110">
        <v>0</v>
      </c>
      <c r="E161" s="111">
        <v>0</v>
      </c>
    </row>
    <row r="162" spans="1:5" ht="15">
      <c r="A162" s="176"/>
      <c r="B162" s="176"/>
      <c r="C162" s="89" t="s">
        <v>540</v>
      </c>
      <c r="D162" s="110">
        <v>0</v>
      </c>
      <c r="E162" s="111">
        <v>0</v>
      </c>
    </row>
    <row r="163" spans="1:5" ht="15">
      <c r="A163" s="176"/>
      <c r="B163" s="176"/>
      <c r="C163" s="89" t="s">
        <v>57</v>
      </c>
      <c r="D163" s="110">
        <v>0</v>
      </c>
      <c r="E163" s="111">
        <v>0</v>
      </c>
    </row>
    <row r="164" spans="1:5" ht="13.5" customHeight="1">
      <c r="A164" s="177"/>
      <c r="B164" s="177"/>
      <c r="C164" s="89" t="s">
        <v>411</v>
      </c>
      <c r="D164" s="115">
        <v>0</v>
      </c>
      <c r="E164" s="111">
        <v>0</v>
      </c>
    </row>
    <row r="165" spans="1:5" ht="13.5" customHeight="1">
      <c r="A165" s="188" t="s">
        <v>69</v>
      </c>
      <c r="B165" s="188" t="s">
        <v>413</v>
      </c>
      <c r="C165" s="89" t="s">
        <v>35</v>
      </c>
      <c r="D165" s="110">
        <f>D166+D167+D168</f>
        <v>14572.3</v>
      </c>
      <c r="E165" s="111">
        <f>E166+E167+E168</f>
        <v>14238.12</v>
      </c>
    </row>
    <row r="166" spans="1:5" ht="13.5" customHeight="1">
      <c r="A166" s="176"/>
      <c r="B166" s="176"/>
      <c r="C166" s="89" t="s">
        <v>9</v>
      </c>
      <c r="D166" s="110">
        <v>0</v>
      </c>
      <c r="E166" s="111">
        <v>0</v>
      </c>
    </row>
    <row r="167" spans="1:5" ht="13.5" customHeight="1">
      <c r="A167" s="176"/>
      <c r="B167" s="176"/>
      <c r="C167" s="89" t="s">
        <v>56</v>
      </c>
      <c r="D167" s="110">
        <v>0</v>
      </c>
      <c r="E167" s="111">
        <v>0</v>
      </c>
    </row>
    <row r="168" spans="1:5" ht="13.5" customHeight="1">
      <c r="A168" s="176"/>
      <c r="B168" s="176"/>
      <c r="C168" s="89" t="s">
        <v>10</v>
      </c>
      <c r="D168" s="44">
        <v>14572.3</v>
      </c>
      <c r="E168" s="111">
        <v>14238.12</v>
      </c>
    </row>
    <row r="169" spans="1:5" ht="13.5" customHeight="1">
      <c r="A169" s="176"/>
      <c r="B169" s="176"/>
      <c r="C169" s="89" t="s">
        <v>53</v>
      </c>
      <c r="D169" s="44"/>
      <c r="E169" s="136"/>
    </row>
    <row r="170" spans="1:5" ht="13.5" customHeight="1">
      <c r="A170" s="176"/>
      <c r="B170" s="176"/>
      <c r="C170" s="89" t="s">
        <v>54</v>
      </c>
      <c r="D170" s="110">
        <v>14572.3</v>
      </c>
      <c r="E170" s="111">
        <v>14238.12</v>
      </c>
    </row>
    <row r="171" spans="1:5" ht="13.5" customHeight="1">
      <c r="A171" s="176"/>
      <c r="B171" s="176"/>
      <c r="C171" s="89" t="s">
        <v>540</v>
      </c>
      <c r="D171" s="110">
        <v>0</v>
      </c>
      <c r="E171" s="111">
        <v>0</v>
      </c>
    </row>
    <row r="172" spans="1:5" ht="13.5" customHeight="1">
      <c r="A172" s="176"/>
      <c r="B172" s="176"/>
      <c r="C172" s="89" t="s">
        <v>55</v>
      </c>
      <c r="D172" s="110">
        <v>0</v>
      </c>
      <c r="E172" s="111">
        <v>0</v>
      </c>
    </row>
    <row r="173" spans="1:5" ht="13.5" customHeight="1">
      <c r="A173" s="176"/>
      <c r="B173" s="176"/>
      <c r="C173" s="89" t="s">
        <v>540</v>
      </c>
      <c r="D173" s="110">
        <v>0</v>
      </c>
      <c r="E173" s="111">
        <v>0</v>
      </c>
    </row>
    <row r="174" spans="1:5" ht="13.5" customHeight="1">
      <c r="A174" s="176"/>
      <c r="B174" s="176"/>
      <c r="C174" s="89" t="s">
        <v>57</v>
      </c>
      <c r="D174" s="110">
        <v>0</v>
      </c>
      <c r="E174" s="111">
        <v>0</v>
      </c>
    </row>
    <row r="175" spans="1:5" ht="13.5" customHeight="1">
      <c r="A175" s="177"/>
      <c r="B175" s="177"/>
      <c r="C175" s="89" t="s">
        <v>411</v>
      </c>
      <c r="D175" s="115">
        <v>0</v>
      </c>
      <c r="E175" s="111">
        <v>0</v>
      </c>
    </row>
  </sheetData>
  <mergeCells count="33">
    <mergeCell ref="B4:C4"/>
    <mergeCell ref="B6:C6"/>
    <mergeCell ref="A121:A131"/>
    <mergeCell ref="B121:B131"/>
    <mergeCell ref="A132:A142"/>
    <mergeCell ref="B132:B142"/>
    <mergeCell ref="B143:B153"/>
    <mergeCell ref="A143:A153"/>
    <mergeCell ref="A77:A87"/>
    <mergeCell ref="B77:B87"/>
    <mergeCell ref="B88:B98"/>
    <mergeCell ref="A88:A98"/>
    <mergeCell ref="B99:B109"/>
    <mergeCell ref="A99:A109"/>
    <mergeCell ref="B110:B120"/>
    <mergeCell ref="A110:A120"/>
    <mergeCell ref="A165:A175"/>
    <mergeCell ref="B165:B175"/>
    <mergeCell ref="B22:B32"/>
    <mergeCell ref="A22:A32"/>
    <mergeCell ref="B44:B54"/>
    <mergeCell ref="A44:A54"/>
    <mergeCell ref="B55:B65"/>
    <mergeCell ref="A55:A65"/>
    <mergeCell ref="A66:A76"/>
    <mergeCell ref="B66:B76"/>
    <mergeCell ref="B154:B164"/>
    <mergeCell ref="A154:A164"/>
    <mergeCell ref="B5:E5"/>
    <mergeCell ref="B11:B21"/>
    <mergeCell ref="A11:A21"/>
    <mergeCell ref="A33:A43"/>
    <mergeCell ref="B33:B43"/>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77"/>
  <sheetViews>
    <sheetView view="pageLayout" zoomScale="73" zoomScaleSheetLayoutView="86" zoomScalePageLayoutView="73" workbookViewId="0" topLeftCell="A1">
      <selection activeCell="B81" sqref="B81"/>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5"/>
    </row>
    <row r="2" ht="15">
      <c r="C2" s="5"/>
    </row>
    <row r="3" ht="15">
      <c r="C3" s="5"/>
    </row>
    <row r="4" spans="3:7" ht="15">
      <c r="C4" s="5"/>
      <c r="G4" s="155"/>
    </row>
    <row r="5" spans="2:7" ht="15">
      <c r="B5" s="216" t="s">
        <v>28</v>
      </c>
      <c r="C5" s="216"/>
      <c r="D5" s="216"/>
      <c r="E5" s="216"/>
      <c r="F5" s="216"/>
      <c r="G5" s="216"/>
    </row>
    <row r="6" ht="15">
      <c r="B6" s="17" t="s">
        <v>667</v>
      </c>
    </row>
    <row r="7" spans="2:7" ht="15">
      <c r="B7" s="216"/>
      <c r="C7" s="216"/>
      <c r="D7" s="216"/>
      <c r="E7" s="216"/>
      <c r="F7" s="216"/>
      <c r="G7" s="216"/>
    </row>
    <row r="8" spans="2:7" ht="15">
      <c r="B8" s="6"/>
      <c r="C8" s="6"/>
      <c r="D8" s="6"/>
      <c r="E8" s="6"/>
      <c r="F8" s="6"/>
      <c r="G8" s="6"/>
    </row>
    <row r="9" ht="9" customHeight="1"/>
    <row r="10" spans="1:7" ht="30.75" customHeight="1">
      <c r="A10" s="210" t="s">
        <v>11</v>
      </c>
      <c r="B10" s="213" t="s">
        <v>484</v>
      </c>
      <c r="C10" s="213" t="s">
        <v>29</v>
      </c>
      <c r="D10" s="225" t="s">
        <v>44</v>
      </c>
      <c r="E10" s="226"/>
      <c r="F10" s="227"/>
      <c r="G10" s="213" t="s">
        <v>485</v>
      </c>
    </row>
    <row r="11" spans="1:7" ht="15.75" customHeight="1">
      <c r="A11" s="211"/>
      <c r="B11" s="214"/>
      <c r="C11" s="214"/>
      <c r="D11" s="213" t="s">
        <v>30</v>
      </c>
      <c r="E11" s="208" t="s">
        <v>19</v>
      </c>
      <c r="F11" s="209"/>
      <c r="G11" s="214"/>
    </row>
    <row r="12" spans="1:7" ht="32.25" customHeight="1">
      <c r="A12" s="212"/>
      <c r="B12" s="215"/>
      <c r="C12" s="215"/>
      <c r="D12" s="215"/>
      <c r="E12" s="35" t="s">
        <v>20</v>
      </c>
      <c r="F12" s="34" t="s">
        <v>21</v>
      </c>
      <c r="G12" s="215"/>
    </row>
    <row r="13" spans="1:7" ht="16.5" customHeight="1">
      <c r="A13" s="27">
        <v>1</v>
      </c>
      <c r="B13" s="27">
        <v>2</v>
      </c>
      <c r="C13" s="27">
        <v>3</v>
      </c>
      <c r="D13" s="27">
        <v>4</v>
      </c>
      <c r="E13" s="28">
        <v>5</v>
      </c>
      <c r="F13" s="29">
        <v>6</v>
      </c>
      <c r="G13" s="29">
        <v>7</v>
      </c>
    </row>
    <row r="14" spans="1:7" ht="16.5" customHeight="1">
      <c r="A14" s="204" t="s">
        <v>154</v>
      </c>
      <c r="B14" s="205"/>
      <c r="C14" s="205"/>
      <c r="D14" s="205"/>
      <c r="E14" s="205"/>
      <c r="F14" s="205"/>
      <c r="G14" s="206"/>
    </row>
    <row r="15" spans="1:7" ht="33" customHeight="1">
      <c r="A15" s="199" t="s">
        <v>155</v>
      </c>
      <c r="B15" s="200"/>
      <c r="C15" s="200"/>
      <c r="D15" s="200"/>
      <c r="E15" s="200"/>
      <c r="F15" s="200"/>
      <c r="G15" s="201"/>
    </row>
    <row r="16" spans="1:7" ht="30.75" customHeight="1">
      <c r="A16" s="30"/>
      <c r="B16" s="137" t="s">
        <v>156</v>
      </c>
      <c r="C16" s="117" t="s">
        <v>22</v>
      </c>
      <c r="D16" s="140">
        <v>99.5</v>
      </c>
      <c r="E16" s="95">
        <v>99.6</v>
      </c>
      <c r="F16" s="80">
        <v>99.61</v>
      </c>
      <c r="G16" s="141" t="s">
        <v>547</v>
      </c>
    </row>
    <row r="17" spans="1:7" ht="28.5" customHeight="1">
      <c r="A17" s="30"/>
      <c r="B17" s="142" t="s">
        <v>157</v>
      </c>
      <c r="C17" s="228" t="s">
        <v>22</v>
      </c>
      <c r="D17" s="53"/>
      <c r="E17" s="53"/>
      <c r="F17" s="53"/>
      <c r="G17" s="53"/>
    </row>
    <row r="18" spans="1:7" ht="12.75" customHeight="1">
      <c r="A18" s="31"/>
      <c r="B18" s="23" t="s">
        <v>158</v>
      </c>
      <c r="C18" s="229"/>
      <c r="D18" s="140">
        <v>75</v>
      </c>
      <c r="E18" s="95">
        <v>78</v>
      </c>
      <c r="F18" s="80">
        <v>78.1</v>
      </c>
      <c r="G18" s="141" t="s">
        <v>547</v>
      </c>
    </row>
    <row r="19" spans="1:7" ht="15.75" customHeight="1">
      <c r="A19" s="31"/>
      <c r="B19" s="23" t="s">
        <v>159</v>
      </c>
      <c r="C19" s="229"/>
      <c r="D19" s="140">
        <v>79</v>
      </c>
      <c r="E19" s="95">
        <v>81</v>
      </c>
      <c r="F19" s="80">
        <v>81.2</v>
      </c>
      <c r="G19" s="141" t="s">
        <v>548</v>
      </c>
    </row>
    <row r="20" spans="1:7" ht="12" customHeight="1">
      <c r="A20" s="31"/>
      <c r="B20" s="23" t="s">
        <v>160</v>
      </c>
      <c r="C20" s="230"/>
      <c r="D20" s="140">
        <v>81</v>
      </c>
      <c r="E20" s="95">
        <v>83</v>
      </c>
      <c r="F20" s="80">
        <v>83.1</v>
      </c>
      <c r="G20" s="11"/>
    </row>
    <row r="21" spans="1:7" ht="28.5" customHeight="1">
      <c r="A21" s="30"/>
      <c r="B21" s="137" t="s">
        <v>161</v>
      </c>
      <c r="C21" s="117" t="s">
        <v>22</v>
      </c>
      <c r="D21" s="140">
        <v>91.73</v>
      </c>
      <c r="E21" s="95">
        <v>89.5</v>
      </c>
      <c r="F21" s="80">
        <v>96.2</v>
      </c>
      <c r="G21" s="141" t="s">
        <v>549</v>
      </c>
    </row>
    <row r="22" spans="1:7" ht="40.5" customHeight="1">
      <c r="A22" s="30"/>
      <c r="B22" s="119" t="s">
        <v>162</v>
      </c>
      <c r="C22" s="117" t="s">
        <v>22</v>
      </c>
      <c r="D22" s="140">
        <v>98.74</v>
      </c>
      <c r="E22" s="95">
        <v>99</v>
      </c>
      <c r="F22" s="80">
        <v>100</v>
      </c>
      <c r="G22" s="141" t="s">
        <v>546</v>
      </c>
    </row>
    <row r="23" spans="1:7" ht="33" customHeight="1">
      <c r="A23" s="30"/>
      <c r="B23" s="146" t="s">
        <v>163</v>
      </c>
      <c r="C23" s="117" t="s">
        <v>23</v>
      </c>
      <c r="D23" s="140">
        <v>52</v>
      </c>
      <c r="E23" s="95">
        <v>52</v>
      </c>
      <c r="F23" s="80">
        <v>52</v>
      </c>
      <c r="G23" s="11"/>
    </row>
    <row r="24" spans="1:7" ht="16.5" customHeight="1">
      <c r="A24" s="199" t="s">
        <v>165</v>
      </c>
      <c r="B24" s="202"/>
      <c r="C24" s="202"/>
      <c r="D24" s="202"/>
      <c r="E24" s="202"/>
      <c r="F24" s="202"/>
      <c r="G24" s="203"/>
    </row>
    <row r="25" spans="1:7" ht="16.5" customHeight="1">
      <c r="A25" s="199" t="s">
        <v>550</v>
      </c>
      <c r="B25" s="202"/>
      <c r="C25" s="202"/>
      <c r="D25" s="202"/>
      <c r="E25" s="202"/>
      <c r="F25" s="202"/>
      <c r="G25" s="203"/>
    </row>
    <row r="26" spans="1:7" ht="16.5" customHeight="1">
      <c r="A26" s="26" t="s">
        <v>1</v>
      </c>
      <c r="B26" s="146" t="s">
        <v>164</v>
      </c>
      <c r="C26" s="26" t="s">
        <v>22</v>
      </c>
      <c r="D26" s="95">
        <v>100</v>
      </c>
      <c r="E26" s="95">
        <v>100</v>
      </c>
      <c r="F26" s="80">
        <v>100</v>
      </c>
      <c r="G26" s="144"/>
    </row>
    <row r="27" spans="1:7" ht="39" customHeight="1">
      <c r="A27" s="26" t="s">
        <v>2</v>
      </c>
      <c r="B27" s="146" t="s">
        <v>551</v>
      </c>
      <c r="C27" s="26" t="s">
        <v>22</v>
      </c>
      <c r="D27" s="95">
        <v>4.3</v>
      </c>
      <c r="E27" s="95">
        <v>4.2</v>
      </c>
      <c r="F27" s="80">
        <v>4.2</v>
      </c>
      <c r="G27" s="144"/>
    </row>
    <row r="28" spans="1:7" ht="18.75" customHeight="1">
      <c r="A28" s="117" t="s">
        <v>37</v>
      </c>
      <c r="B28" s="138" t="s">
        <v>166</v>
      </c>
      <c r="C28" s="117" t="s">
        <v>22</v>
      </c>
      <c r="D28" s="140">
        <v>55.3</v>
      </c>
      <c r="E28" s="95">
        <v>52.8</v>
      </c>
      <c r="F28" s="80">
        <v>62</v>
      </c>
      <c r="G28" s="141" t="s">
        <v>552</v>
      </c>
    </row>
    <row r="29" spans="1:7" ht="55.5" customHeight="1">
      <c r="A29" s="117" t="s">
        <v>665</v>
      </c>
      <c r="B29" s="23" t="s">
        <v>414</v>
      </c>
      <c r="C29" s="117" t="s">
        <v>22</v>
      </c>
      <c r="D29" s="95">
        <v>100</v>
      </c>
      <c r="E29" s="95">
        <v>100</v>
      </c>
      <c r="F29" s="80">
        <v>100</v>
      </c>
      <c r="G29" s="11"/>
    </row>
    <row r="30" spans="1:7" ht="27.75" customHeight="1">
      <c r="A30" s="117" t="s">
        <v>664</v>
      </c>
      <c r="B30" s="142" t="s">
        <v>553</v>
      </c>
      <c r="C30" s="117" t="s">
        <v>136</v>
      </c>
      <c r="D30" s="120" t="s">
        <v>461</v>
      </c>
      <c r="E30" s="94" t="s">
        <v>554</v>
      </c>
      <c r="F30" s="108" t="s">
        <v>555</v>
      </c>
      <c r="G30" s="108" t="s">
        <v>556</v>
      </c>
    </row>
    <row r="31" spans="1:7" ht="39.75" customHeight="1">
      <c r="A31" s="120" t="s">
        <v>663</v>
      </c>
      <c r="B31" s="23" t="s">
        <v>614</v>
      </c>
      <c r="C31" s="117" t="s">
        <v>22</v>
      </c>
      <c r="D31" s="120" t="s">
        <v>109</v>
      </c>
      <c r="E31" s="94" t="s">
        <v>109</v>
      </c>
      <c r="F31" s="108" t="s">
        <v>109</v>
      </c>
      <c r="G31" s="7"/>
    </row>
    <row r="32" spans="1:7" ht="39.75" customHeight="1">
      <c r="A32" s="120" t="s">
        <v>662</v>
      </c>
      <c r="B32" s="23" t="s">
        <v>557</v>
      </c>
      <c r="C32" s="117" t="s">
        <v>22</v>
      </c>
      <c r="D32" s="120" t="s">
        <v>109</v>
      </c>
      <c r="E32" s="94" t="s">
        <v>109</v>
      </c>
      <c r="F32" s="108" t="s">
        <v>109</v>
      </c>
      <c r="G32" s="7"/>
    </row>
    <row r="33" spans="1:7" ht="53.25" customHeight="1">
      <c r="A33" s="120" t="s">
        <v>661</v>
      </c>
      <c r="B33" s="23" t="s">
        <v>168</v>
      </c>
      <c r="C33" s="117" t="s">
        <v>22</v>
      </c>
      <c r="D33" s="120" t="s">
        <v>167</v>
      </c>
      <c r="E33" s="94" t="s">
        <v>659</v>
      </c>
      <c r="F33" s="108" t="s">
        <v>558</v>
      </c>
      <c r="G33" s="108" t="s">
        <v>660</v>
      </c>
    </row>
    <row r="34" spans="1:7" ht="19.5" customHeight="1">
      <c r="A34" s="199" t="s">
        <v>559</v>
      </c>
      <c r="B34" s="202"/>
      <c r="C34" s="202"/>
      <c r="D34" s="202"/>
      <c r="E34" s="202"/>
      <c r="F34" s="202"/>
      <c r="G34" s="203"/>
    </row>
    <row r="35" spans="1:7" ht="51.75" customHeight="1">
      <c r="A35" s="120" t="s">
        <v>668</v>
      </c>
      <c r="B35" s="23" t="s">
        <v>169</v>
      </c>
      <c r="C35" s="117" t="s">
        <v>22</v>
      </c>
      <c r="D35" s="120" t="s">
        <v>415</v>
      </c>
      <c r="E35" s="94" t="s">
        <v>560</v>
      </c>
      <c r="F35" s="108" t="s">
        <v>560</v>
      </c>
      <c r="G35" s="7"/>
    </row>
    <row r="36" spans="1:7" ht="36.75" customHeight="1">
      <c r="A36" s="120" t="s">
        <v>669</v>
      </c>
      <c r="B36" s="23" t="s">
        <v>170</v>
      </c>
      <c r="C36" s="117" t="s">
        <v>22</v>
      </c>
      <c r="D36" s="120" t="s">
        <v>563</v>
      </c>
      <c r="E36" s="94" t="s">
        <v>562</v>
      </c>
      <c r="F36" s="108" t="s">
        <v>561</v>
      </c>
      <c r="G36" s="108" t="s">
        <v>564</v>
      </c>
    </row>
    <row r="37" spans="1:7" ht="36.75" customHeight="1">
      <c r="A37" s="120" t="s">
        <v>670</v>
      </c>
      <c r="B37" s="23" t="s">
        <v>565</v>
      </c>
      <c r="C37" s="117" t="s">
        <v>22</v>
      </c>
      <c r="D37" s="120" t="s">
        <v>109</v>
      </c>
      <c r="E37" s="94" t="s">
        <v>109</v>
      </c>
      <c r="F37" s="108" t="s">
        <v>109</v>
      </c>
      <c r="G37" s="108"/>
    </row>
    <row r="38" spans="1:7" ht="26.25" customHeight="1">
      <c r="A38" s="120" t="s">
        <v>671</v>
      </c>
      <c r="B38" s="142" t="s">
        <v>615</v>
      </c>
      <c r="C38" s="117" t="s">
        <v>136</v>
      </c>
      <c r="D38" s="94" t="s">
        <v>462</v>
      </c>
      <c r="E38" s="94" t="s">
        <v>566</v>
      </c>
      <c r="F38" s="108" t="s">
        <v>567</v>
      </c>
      <c r="G38" s="108" t="s">
        <v>568</v>
      </c>
    </row>
    <row r="39" spans="1:7" ht="54" customHeight="1">
      <c r="A39" s="120" t="s">
        <v>672</v>
      </c>
      <c r="B39" s="23" t="s">
        <v>569</v>
      </c>
      <c r="C39" s="117" t="s">
        <v>22</v>
      </c>
      <c r="D39" s="94" t="s">
        <v>172</v>
      </c>
      <c r="E39" s="94" t="s">
        <v>572</v>
      </c>
      <c r="F39" s="108" t="s">
        <v>570</v>
      </c>
      <c r="G39" s="108" t="s">
        <v>571</v>
      </c>
    </row>
    <row r="40" spans="1:7" ht="27" customHeight="1">
      <c r="A40" s="120" t="s">
        <v>673</v>
      </c>
      <c r="B40" s="23" t="s">
        <v>573</v>
      </c>
      <c r="C40" s="117" t="s">
        <v>22</v>
      </c>
      <c r="D40" s="120" t="s">
        <v>464</v>
      </c>
      <c r="E40" s="94" t="s">
        <v>416</v>
      </c>
      <c r="F40" s="108" t="s">
        <v>416</v>
      </c>
      <c r="G40" s="7"/>
    </row>
    <row r="41" spans="1:7" ht="88.5" customHeight="1">
      <c r="A41" s="120" t="s">
        <v>674</v>
      </c>
      <c r="B41" s="23" t="s">
        <v>574</v>
      </c>
      <c r="C41" s="117" t="s">
        <v>22</v>
      </c>
      <c r="D41" s="120" t="s">
        <v>541</v>
      </c>
      <c r="E41" s="94" t="s">
        <v>109</v>
      </c>
      <c r="F41" s="108" t="s">
        <v>109</v>
      </c>
      <c r="G41" s="7"/>
    </row>
    <row r="42" spans="1:7" ht="35.25" customHeight="1">
      <c r="A42" s="120" t="s">
        <v>675</v>
      </c>
      <c r="B42" s="137" t="s">
        <v>108</v>
      </c>
      <c r="C42" s="117" t="s">
        <v>22</v>
      </c>
      <c r="D42" s="94" t="s">
        <v>465</v>
      </c>
      <c r="E42" s="94" t="s">
        <v>575</v>
      </c>
      <c r="F42" s="108" t="s">
        <v>470</v>
      </c>
      <c r="G42" s="108" t="s">
        <v>576</v>
      </c>
    </row>
    <row r="43" spans="1:7" ht="55.5" customHeight="1">
      <c r="A43" s="120" t="s">
        <v>676</v>
      </c>
      <c r="B43" s="23" t="s">
        <v>110</v>
      </c>
      <c r="C43" s="117" t="s">
        <v>22</v>
      </c>
      <c r="D43" s="120" t="s">
        <v>417</v>
      </c>
      <c r="E43" s="94" t="s">
        <v>572</v>
      </c>
      <c r="F43" s="108" t="s">
        <v>109</v>
      </c>
      <c r="G43" s="108" t="s">
        <v>577</v>
      </c>
    </row>
    <row r="44" spans="1:7" ht="41.25" customHeight="1">
      <c r="A44" s="120" t="s">
        <v>677</v>
      </c>
      <c r="B44" s="137" t="s">
        <v>173</v>
      </c>
      <c r="C44" s="117" t="s">
        <v>22</v>
      </c>
      <c r="D44" s="120" t="s">
        <v>466</v>
      </c>
      <c r="E44" s="94" t="s">
        <v>578</v>
      </c>
      <c r="F44" s="108" t="s">
        <v>579</v>
      </c>
      <c r="G44" s="108" t="s">
        <v>580</v>
      </c>
    </row>
    <row r="45" spans="1:7" ht="29.25" customHeight="1">
      <c r="A45" s="120" t="s">
        <v>678</v>
      </c>
      <c r="B45" s="23" t="s">
        <v>111</v>
      </c>
      <c r="C45" s="117" t="s">
        <v>22</v>
      </c>
      <c r="D45" s="120" t="s">
        <v>467</v>
      </c>
      <c r="E45" s="94" t="s">
        <v>581</v>
      </c>
      <c r="F45" s="108" t="s">
        <v>581</v>
      </c>
      <c r="G45" s="7"/>
    </row>
    <row r="46" spans="1:7" ht="62.25" customHeight="1">
      <c r="A46" s="120" t="s">
        <v>680</v>
      </c>
      <c r="B46" s="23" t="s">
        <v>178</v>
      </c>
      <c r="C46" s="117" t="s">
        <v>23</v>
      </c>
      <c r="D46" s="94" t="s">
        <v>418</v>
      </c>
      <c r="E46" s="94" t="s">
        <v>418</v>
      </c>
      <c r="F46" s="108" t="s">
        <v>582</v>
      </c>
      <c r="G46" s="41" t="s">
        <v>583</v>
      </c>
    </row>
    <row r="47" spans="1:7" ht="28.5" customHeight="1">
      <c r="A47" s="120" t="s">
        <v>679</v>
      </c>
      <c r="B47" s="23" t="s">
        <v>616</v>
      </c>
      <c r="C47" s="117" t="s">
        <v>22</v>
      </c>
      <c r="D47" s="94" t="s">
        <v>468</v>
      </c>
      <c r="E47" s="94" t="s">
        <v>468</v>
      </c>
      <c r="F47" s="108" t="s">
        <v>617</v>
      </c>
      <c r="G47" s="41" t="s">
        <v>618</v>
      </c>
    </row>
    <row r="48" spans="1:7" ht="39.75" customHeight="1">
      <c r="A48" s="120" t="s">
        <v>681</v>
      </c>
      <c r="B48" s="23" t="s">
        <v>174</v>
      </c>
      <c r="C48" s="117" t="s">
        <v>22</v>
      </c>
      <c r="D48" s="94" t="s">
        <v>419</v>
      </c>
      <c r="E48" s="94" t="s">
        <v>419</v>
      </c>
      <c r="F48" s="108" t="s">
        <v>419</v>
      </c>
      <c r="G48" s="41"/>
    </row>
    <row r="49" spans="1:7" ht="37.5" customHeight="1">
      <c r="A49" s="120" t="s">
        <v>682</v>
      </c>
      <c r="B49" s="23" t="s">
        <v>619</v>
      </c>
      <c r="C49" s="117" t="s">
        <v>22</v>
      </c>
      <c r="D49" s="94" t="s">
        <v>109</v>
      </c>
      <c r="E49" s="94" t="s">
        <v>620</v>
      </c>
      <c r="F49" s="108" t="s">
        <v>109</v>
      </c>
      <c r="G49" s="41"/>
    </row>
    <row r="50" spans="1:7" ht="26.25" customHeight="1">
      <c r="A50" s="120" t="s">
        <v>683</v>
      </c>
      <c r="B50" s="23" t="s">
        <v>422</v>
      </c>
      <c r="C50" s="117" t="s">
        <v>23</v>
      </c>
      <c r="D50" s="94" t="s">
        <v>421</v>
      </c>
      <c r="E50" s="94" t="s">
        <v>276</v>
      </c>
      <c r="F50" s="108" t="s">
        <v>621</v>
      </c>
      <c r="G50" s="41" t="s">
        <v>622</v>
      </c>
    </row>
    <row r="51" spans="1:7" ht="27" customHeight="1">
      <c r="A51" s="120" t="s">
        <v>684</v>
      </c>
      <c r="B51" s="23" t="s">
        <v>624</v>
      </c>
      <c r="C51" s="117" t="s">
        <v>23</v>
      </c>
      <c r="D51" s="94" t="s">
        <v>421</v>
      </c>
      <c r="E51" s="94" t="s">
        <v>424</v>
      </c>
      <c r="F51" s="108" t="s">
        <v>117</v>
      </c>
      <c r="G51" s="41" t="s">
        <v>625</v>
      </c>
    </row>
    <row r="52" spans="1:7" ht="16.5" customHeight="1">
      <c r="A52" s="199" t="s">
        <v>175</v>
      </c>
      <c r="B52" s="217"/>
      <c r="C52" s="202"/>
      <c r="D52" s="202"/>
      <c r="E52" s="202"/>
      <c r="F52" s="202"/>
      <c r="G52" s="203"/>
    </row>
    <row r="53" spans="1:7" ht="27.75" customHeight="1">
      <c r="A53" s="116" t="s">
        <v>685</v>
      </c>
      <c r="B53" s="23" t="s">
        <v>584</v>
      </c>
      <c r="C53" s="147" t="s">
        <v>22</v>
      </c>
      <c r="D53" s="120" t="s">
        <v>470</v>
      </c>
      <c r="E53" s="94" t="s">
        <v>585</v>
      </c>
      <c r="F53" s="108" t="s">
        <v>586</v>
      </c>
      <c r="G53" s="108" t="s">
        <v>587</v>
      </c>
    </row>
    <row r="54" spans="1:7" ht="41.25" customHeight="1">
      <c r="A54" s="116" t="s">
        <v>686</v>
      </c>
      <c r="B54" s="23" t="s">
        <v>176</v>
      </c>
      <c r="C54" s="147" t="s">
        <v>22</v>
      </c>
      <c r="D54" s="120" t="s">
        <v>471</v>
      </c>
      <c r="E54" s="94" t="s">
        <v>588</v>
      </c>
      <c r="F54" s="108" t="s">
        <v>589</v>
      </c>
      <c r="G54" s="108" t="s">
        <v>590</v>
      </c>
    </row>
    <row r="55" spans="1:7" ht="26.25" customHeight="1">
      <c r="A55" s="116" t="s">
        <v>687</v>
      </c>
      <c r="B55" s="23" t="s">
        <v>553</v>
      </c>
      <c r="C55" s="147" t="s">
        <v>136</v>
      </c>
      <c r="D55" s="120" t="s">
        <v>463</v>
      </c>
      <c r="E55" s="94" t="s">
        <v>591</v>
      </c>
      <c r="F55" s="108" t="s">
        <v>592</v>
      </c>
      <c r="G55" s="108" t="s">
        <v>593</v>
      </c>
    </row>
    <row r="56" spans="1:7" ht="38.25" customHeight="1">
      <c r="A56" s="162" t="s">
        <v>688</v>
      </c>
      <c r="B56" s="142" t="s">
        <v>627</v>
      </c>
      <c r="C56" s="147" t="s">
        <v>22</v>
      </c>
      <c r="D56" s="120" t="s">
        <v>109</v>
      </c>
      <c r="E56" s="94" t="s">
        <v>109</v>
      </c>
      <c r="F56" s="108" t="s">
        <v>109</v>
      </c>
      <c r="G56" s="108"/>
    </row>
    <row r="57" spans="1:7" ht="30.75" customHeight="1">
      <c r="A57" s="117" t="s">
        <v>689</v>
      </c>
      <c r="B57" s="23" t="s">
        <v>426</v>
      </c>
      <c r="C57" s="117" t="s">
        <v>23</v>
      </c>
      <c r="D57" s="94" t="s">
        <v>427</v>
      </c>
      <c r="E57" s="94" t="s">
        <v>594</v>
      </c>
      <c r="F57" s="108" t="s">
        <v>595</v>
      </c>
      <c r="G57" s="108" t="s">
        <v>596</v>
      </c>
    </row>
    <row r="58" spans="1:7" ht="17.25" customHeight="1">
      <c r="A58" s="218" t="s">
        <v>373</v>
      </c>
      <c r="B58" s="219"/>
      <c r="C58" s="220"/>
      <c r="D58" s="220"/>
      <c r="E58" s="220"/>
      <c r="F58" s="220"/>
      <c r="G58" s="221"/>
    </row>
    <row r="59" spans="1:7" ht="67.5" customHeight="1">
      <c r="A59" s="116" t="s">
        <v>690</v>
      </c>
      <c r="B59" s="23" t="s">
        <v>597</v>
      </c>
      <c r="C59" s="147" t="s">
        <v>22</v>
      </c>
      <c r="D59" s="120" t="s">
        <v>472</v>
      </c>
      <c r="E59" s="94" t="s">
        <v>598</v>
      </c>
      <c r="F59" s="108" t="s">
        <v>599</v>
      </c>
      <c r="G59" s="41" t="s">
        <v>600</v>
      </c>
    </row>
    <row r="60" spans="1:7" ht="67.5" customHeight="1">
      <c r="A60" s="156" t="s">
        <v>691</v>
      </c>
      <c r="B60" s="23" t="s">
        <v>601</v>
      </c>
      <c r="C60" s="147" t="s">
        <v>179</v>
      </c>
      <c r="D60" s="120" t="s">
        <v>473</v>
      </c>
      <c r="E60" s="94" t="s">
        <v>602</v>
      </c>
      <c r="F60" s="108" t="s">
        <v>599</v>
      </c>
      <c r="G60" s="41" t="s">
        <v>603</v>
      </c>
    </row>
    <row r="61" spans="1:7" ht="69" customHeight="1">
      <c r="A61" s="156" t="s">
        <v>692</v>
      </c>
      <c r="B61" s="23" t="s">
        <v>177</v>
      </c>
      <c r="C61" s="147" t="s">
        <v>23</v>
      </c>
      <c r="D61" s="120" t="s">
        <v>180</v>
      </c>
      <c r="E61" s="94" t="s">
        <v>180</v>
      </c>
      <c r="F61" s="108" t="s">
        <v>599</v>
      </c>
      <c r="G61" s="41" t="s">
        <v>604</v>
      </c>
    </row>
    <row r="62" spans="1:7" ht="18.75" customHeight="1">
      <c r="A62" s="222" t="s">
        <v>181</v>
      </c>
      <c r="B62" s="219"/>
      <c r="C62" s="202"/>
      <c r="D62" s="202"/>
      <c r="E62" s="202"/>
      <c r="F62" s="202"/>
      <c r="G62" s="203"/>
    </row>
    <row r="63" spans="1:7" ht="42.75" customHeight="1">
      <c r="A63" s="156" t="s">
        <v>693</v>
      </c>
      <c r="B63" s="23" t="s">
        <v>182</v>
      </c>
      <c r="C63" s="157" t="s">
        <v>22</v>
      </c>
      <c r="D63" s="140">
        <v>45.6</v>
      </c>
      <c r="E63" s="95">
        <v>46</v>
      </c>
      <c r="F63" s="140">
        <v>46.2</v>
      </c>
      <c r="G63" s="141" t="s">
        <v>606</v>
      </c>
    </row>
    <row r="64" spans="1:7" ht="39" customHeight="1">
      <c r="A64" s="156" t="s">
        <v>694</v>
      </c>
      <c r="B64" s="23" t="s">
        <v>183</v>
      </c>
      <c r="C64" s="157" t="s">
        <v>112</v>
      </c>
      <c r="D64" s="117">
        <v>162</v>
      </c>
      <c r="E64" s="32">
        <v>165</v>
      </c>
      <c r="F64" s="117">
        <v>169</v>
      </c>
      <c r="G64" s="141" t="s">
        <v>605</v>
      </c>
    </row>
    <row r="65" spans="1:7" ht="18" customHeight="1">
      <c r="A65" s="199" t="s">
        <v>607</v>
      </c>
      <c r="B65" s="202"/>
      <c r="C65" s="202"/>
      <c r="D65" s="202"/>
      <c r="E65" s="202"/>
      <c r="F65" s="202"/>
      <c r="G65" s="203"/>
    </row>
    <row r="66" spans="1:7" ht="18" customHeight="1">
      <c r="A66" s="118" t="s">
        <v>695</v>
      </c>
      <c r="B66" s="23" t="s">
        <v>420</v>
      </c>
      <c r="C66" s="117" t="s">
        <v>23</v>
      </c>
      <c r="D66" s="120" t="s">
        <v>119</v>
      </c>
      <c r="E66" s="94" t="s">
        <v>608</v>
      </c>
      <c r="F66" s="108" t="s">
        <v>608</v>
      </c>
      <c r="G66" s="145"/>
    </row>
    <row r="67" spans="1:7" ht="66" customHeight="1">
      <c r="A67" s="118" t="s">
        <v>696</v>
      </c>
      <c r="B67" s="23" t="s">
        <v>171</v>
      </c>
      <c r="C67" s="117" t="s">
        <v>22</v>
      </c>
      <c r="D67" s="94" t="s">
        <v>469</v>
      </c>
      <c r="E67" s="94" t="s">
        <v>609</v>
      </c>
      <c r="F67" s="108" t="s">
        <v>469</v>
      </c>
      <c r="G67" s="158" t="s">
        <v>610</v>
      </c>
    </row>
    <row r="68" spans="1:7" ht="37.5" customHeight="1">
      <c r="A68" s="117" t="s">
        <v>697</v>
      </c>
      <c r="B68" s="152" t="s">
        <v>423</v>
      </c>
      <c r="C68" s="28" t="s">
        <v>23</v>
      </c>
      <c r="D68" s="28" t="s">
        <v>541</v>
      </c>
      <c r="E68" s="28">
        <v>1</v>
      </c>
      <c r="F68" s="28">
        <v>1</v>
      </c>
      <c r="G68" s="151"/>
    </row>
    <row r="69" spans="1:7" ht="88.5" customHeight="1">
      <c r="A69" s="159" t="s">
        <v>698</v>
      </c>
      <c r="B69" s="23" t="s">
        <v>425</v>
      </c>
      <c r="C69" s="117" t="s">
        <v>23</v>
      </c>
      <c r="D69" s="94" t="s">
        <v>421</v>
      </c>
      <c r="E69" s="94" t="s">
        <v>275</v>
      </c>
      <c r="F69" s="108" t="s">
        <v>275</v>
      </c>
      <c r="G69" s="7"/>
    </row>
    <row r="70" spans="1:7" ht="16.5" customHeight="1">
      <c r="A70" s="222" t="s">
        <v>184</v>
      </c>
      <c r="B70" s="220"/>
      <c r="C70" s="202"/>
      <c r="D70" s="202"/>
      <c r="E70" s="202"/>
      <c r="F70" s="202"/>
      <c r="G70" s="203"/>
    </row>
    <row r="71" spans="1:7" ht="16.5" customHeight="1">
      <c r="A71" s="222" t="s">
        <v>185</v>
      </c>
      <c r="B71" s="223"/>
      <c r="C71" s="223"/>
      <c r="D71" s="223"/>
      <c r="E71" s="223"/>
      <c r="F71" s="223"/>
      <c r="G71" s="224"/>
    </row>
    <row r="72" spans="1:7" ht="27" customHeight="1">
      <c r="A72" s="120" t="s">
        <v>60</v>
      </c>
      <c r="B72" s="23" t="s">
        <v>113</v>
      </c>
      <c r="C72" s="117" t="s">
        <v>23</v>
      </c>
      <c r="D72" s="160">
        <v>15</v>
      </c>
      <c r="E72" s="121">
        <v>15</v>
      </c>
      <c r="F72" s="101">
        <v>10</v>
      </c>
      <c r="G72" s="141" t="s">
        <v>611</v>
      </c>
    </row>
    <row r="73" spans="1:7" ht="40.5" customHeight="1">
      <c r="A73" s="120" t="s">
        <v>64</v>
      </c>
      <c r="B73" s="23" t="s">
        <v>114</v>
      </c>
      <c r="C73" s="117" t="s">
        <v>23</v>
      </c>
      <c r="D73" s="160">
        <v>3</v>
      </c>
      <c r="E73" s="121">
        <v>5</v>
      </c>
      <c r="F73" s="101">
        <v>9</v>
      </c>
      <c r="G73" s="141" t="s">
        <v>605</v>
      </c>
    </row>
    <row r="74" spans="1:7" ht="51.75" customHeight="1">
      <c r="A74" s="120" t="s">
        <v>699</v>
      </c>
      <c r="B74" s="23" t="s">
        <v>186</v>
      </c>
      <c r="C74" s="117" t="s">
        <v>22</v>
      </c>
      <c r="D74" s="140">
        <v>100</v>
      </c>
      <c r="E74" s="95">
        <v>100</v>
      </c>
      <c r="F74" s="80">
        <v>100</v>
      </c>
      <c r="G74" s="141"/>
    </row>
    <row r="75" spans="1:7" ht="39.75" customHeight="1">
      <c r="A75" s="156" t="s">
        <v>700</v>
      </c>
      <c r="B75" s="23" t="s">
        <v>187</v>
      </c>
      <c r="C75" s="147" t="s">
        <v>22</v>
      </c>
      <c r="D75" s="140">
        <v>0</v>
      </c>
      <c r="E75" s="95">
        <v>35</v>
      </c>
      <c r="F75" s="80">
        <v>0</v>
      </c>
      <c r="G75" s="141" t="s">
        <v>612</v>
      </c>
    </row>
    <row r="76" spans="1:7" ht="42.75" customHeight="1">
      <c r="A76" s="116" t="s">
        <v>701</v>
      </c>
      <c r="B76" s="23" t="s">
        <v>188</v>
      </c>
      <c r="C76" s="147" t="s">
        <v>22</v>
      </c>
      <c r="D76" s="140">
        <v>0</v>
      </c>
      <c r="E76" s="95">
        <v>35</v>
      </c>
      <c r="F76" s="80">
        <v>0</v>
      </c>
      <c r="G76" s="141" t="s">
        <v>612</v>
      </c>
    </row>
    <row r="77" spans="1:7" ht="16.5" customHeight="1">
      <c r="A77" s="199" t="s">
        <v>189</v>
      </c>
      <c r="B77" s="220"/>
      <c r="C77" s="202"/>
      <c r="D77" s="202"/>
      <c r="E77" s="202"/>
      <c r="F77" s="202"/>
      <c r="G77" s="203"/>
    </row>
    <row r="78" ht="32.25" customHeight="1"/>
    <row r="79" ht="17.25" customHeight="1"/>
    <row r="80" ht="45.75" customHeight="1"/>
    <row r="81" ht="74.25" customHeight="1"/>
    <row r="82" ht="15.75" customHeight="1"/>
    <row r="83" ht="32.25" customHeight="1"/>
    <row r="84" ht="32.25" customHeight="1"/>
    <row r="85" ht="32.25" customHeight="1"/>
    <row r="86" ht="22.5" customHeight="1"/>
    <row r="87" ht="48" customHeight="1"/>
    <row r="88" ht="21" customHeight="1"/>
    <row r="89" ht="21.75" customHeight="1"/>
    <row r="90" ht="19.5" customHeight="1"/>
    <row r="91" ht="21.75" customHeight="1"/>
    <row r="92" ht="32.25" customHeight="1"/>
    <row r="93" ht="21.75" customHeight="1"/>
    <row r="94" ht="46.5" customHeight="1"/>
    <row r="95" ht="75.75" customHeight="1"/>
    <row r="96" ht="18" customHeight="1"/>
    <row r="97" ht="15.75" customHeight="1"/>
    <row r="98" ht="47.25" customHeight="1"/>
    <row r="99" ht="18" customHeight="1"/>
    <row r="100" ht="17.25" customHeight="1"/>
    <row r="101" ht="30.75" customHeight="1"/>
    <row r="102" ht="45" customHeight="1"/>
    <row r="103" ht="48" customHeight="1"/>
    <row r="104" ht="46.5" customHeight="1"/>
    <row r="105" ht="45" customHeight="1"/>
    <row r="106" ht="17.25" customHeight="1"/>
    <row r="107" ht="47.25" customHeight="1"/>
    <row r="108" ht="26.25" customHeight="1"/>
    <row r="110" ht="14.25" customHeight="1"/>
    <row r="111" ht="45" customHeight="1"/>
    <row r="112" ht="18" customHeight="1"/>
    <row r="113" ht="18" customHeight="1"/>
    <row r="114" ht="28.5" customHeight="1"/>
    <row r="115" ht="16.5" customHeight="1"/>
    <row r="116" ht="29.25" customHeight="1"/>
    <row r="117" ht="17.25" customHeight="1"/>
    <row r="118" ht="16.5" customHeight="1"/>
    <row r="119" ht="15" customHeight="1"/>
    <row r="120" ht="27.75" customHeight="1"/>
    <row r="121" ht="15" customHeight="1"/>
    <row r="122" ht="43.5" customHeight="1"/>
    <row r="123" ht="17.25" customHeight="1"/>
    <row r="124" ht="61.5" customHeight="1"/>
    <row r="125" ht="62.25" customHeight="1"/>
    <row r="126" ht="15.75" customHeight="1"/>
    <row r="127" ht="30" customHeight="1"/>
    <row r="128" ht="75.75" customHeight="1"/>
    <row r="129" ht="30" customHeight="1"/>
    <row r="130" ht="47.25" customHeight="1"/>
  </sheetData>
  <mergeCells count="22">
    <mergeCell ref="B5:G5"/>
    <mergeCell ref="A65:G65"/>
    <mergeCell ref="A52:G52"/>
    <mergeCell ref="A58:G58"/>
    <mergeCell ref="A62:G62"/>
    <mergeCell ref="A70:G70"/>
    <mergeCell ref="A77:G77"/>
    <mergeCell ref="A71:G71"/>
    <mergeCell ref="B7:G7"/>
    <mergeCell ref="D10:F10"/>
    <mergeCell ref="G10:G12"/>
    <mergeCell ref="D11:D12"/>
    <mergeCell ref="C17:C20"/>
    <mergeCell ref="C10:C12"/>
    <mergeCell ref="E11:F11"/>
    <mergeCell ref="A10:A12"/>
    <mergeCell ref="B10:B12"/>
    <mergeCell ref="A14:G14"/>
    <mergeCell ref="A15:G15"/>
    <mergeCell ref="A24:G24"/>
    <mergeCell ref="A25:G25"/>
    <mergeCell ref="A34:G34"/>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E85"/>
  <sheetViews>
    <sheetView view="pageLayout" zoomScale="66" zoomScalePageLayoutView="66" workbookViewId="0" topLeftCell="A87">
      <selection activeCell="E17" sqref="E17"/>
    </sheetView>
  </sheetViews>
  <sheetFormatPr defaultColWidth="9.140625" defaultRowHeight="15"/>
  <cols>
    <col min="1" max="1" width="8.7109375" style="1" customWidth="1"/>
    <col min="2" max="2" width="59.140625" style="1" customWidth="1"/>
    <col min="3" max="3" width="20.00390625" style="1" customWidth="1"/>
    <col min="4" max="4" width="88.421875" style="1" customWidth="1"/>
    <col min="5" max="5" width="53.00390625" style="1" customWidth="1"/>
    <col min="6" max="16384" width="9.140625" style="1" customWidth="1"/>
  </cols>
  <sheetData>
    <row r="1" spans="1:5" ht="15">
      <c r="A1" s="8"/>
      <c r="B1" s="8"/>
      <c r="C1" s="8"/>
      <c r="D1" s="8"/>
      <c r="E1" s="8"/>
    </row>
    <row r="2" spans="1:5" ht="15">
      <c r="A2" s="8"/>
      <c r="B2" s="8"/>
      <c r="C2" s="8"/>
      <c r="D2" s="8"/>
      <c r="E2" s="161"/>
    </row>
    <row r="3" spans="1:5" ht="15">
      <c r="A3" s="8"/>
      <c r="B3" s="8"/>
      <c r="C3" s="8"/>
      <c r="D3" s="8"/>
      <c r="E3" s="12"/>
    </row>
    <row r="4" spans="1:5" ht="15">
      <c r="A4" s="8"/>
      <c r="B4" s="8"/>
      <c r="C4" s="8"/>
      <c r="D4" s="8"/>
      <c r="E4" s="161"/>
    </row>
    <row r="5" spans="1:5" ht="15">
      <c r="A5" s="8"/>
      <c r="B5" s="8"/>
      <c r="C5" s="8"/>
      <c r="D5" s="8"/>
      <c r="E5" s="8"/>
    </row>
    <row r="6" spans="1:5" ht="15">
      <c r="A6" s="184" t="s">
        <v>28</v>
      </c>
      <c r="B6" s="184"/>
      <c r="C6" s="184"/>
      <c r="D6" s="184"/>
      <c r="E6" s="184"/>
    </row>
    <row r="7" spans="1:5" ht="15">
      <c r="A7" s="184" t="s">
        <v>666</v>
      </c>
      <c r="B7" s="184"/>
      <c r="C7" s="184"/>
      <c r="D7" s="184"/>
      <c r="E7" s="184"/>
    </row>
    <row r="8" spans="1:5" ht="15">
      <c r="A8" s="243"/>
      <c r="B8" s="243"/>
      <c r="C8" s="243"/>
      <c r="D8" s="243"/>
      <c r="E8" s="243"/>
    </row>
    <row r="9" spans="1:5" ht="15">
      <c r="A9" s="9"/>
      <c r="B9" s="9"/>
      <c r="C9" s="9"/>
      <c r="D9" s="9"/>
      <c r="E9" s="9"/>
    </row>
    <row r="10" spans="1:5" ht="15">
      <c r="A10" s="10"/>
      <c r="B10" s="10"/>
      <c r="C10" s="10"/>
      <c r="D10" s="10"/>
      <c r="E10" s="10"/>
    </row>
    <row r="11" spans="1:5" ht="69" customHeight="1">
      <c r="A11" s="15" t="s">
        <v>11</v>
      </c>
      <c r="B11" s="18" t="s">
        <v>31</v>
      </c>
      <c r="C11" s="19" t="s">
        <v>486</v>
      </c>
      <c r="D11" s="18" t="s">
        <v>487</v>
      </c>
      <c r="E11" s="18" t="s">
        <v>32</v>
      </c>
    </row>
    <row r="12" spans="1:5" ht="15" customHeight="1">
      <c r="A12" s="16">
        <v>1</v>
      </c>
      <c r="B12" s="20">
        <v>2</v>
      </c>
      <c r="C12" s="20">
        <v>3</v>
      </c>
      <c r="D12" s="20">
        <v>5</v>
      </c>
      <c r="E12" s="20">
        <v>6</v>
      </c>
    </row>
    <row r="13" spans="1:5" ht="15" customHeight="1">
      <c r="A13" s="244" t="s">
        <v>154</v>
      </c>
      <c r="B13" s="245"/>
      <c r="C13" s="245"/>
      <c r="D13" s="245"/>
      <c r="E13" s="246"/>
    </row>
    <row r="14" spans="1:5" ht="30" customHeight="1">
      <c r="A14" s="197" t="s">
        <v>350</v>
      </c>
      <c r="B14" s="195"/>
      <c r="C14" s="195"/>
      <c r="D14" s="195"/>
      <c r="E14" s="196"/>
    </row>
    <row r="15" spans="1:5" ht="15" customHeight="1">
      <c r="A15" s="197" t="s">
        <v>351</v>
      </c>
      <c r="B15" s="195"/>
      <c r="C15" s="195"/>
      <c r="D15" s="195"/>
      <c r="E15" s="196"/>
    </row>
    <row r="16" spans="1:5" ht="15" customHeight="1">
      <c r="A16" s="197" t="s">
        <v>550</v>
      </c>
      <c r="B16" s="195"/>
      <c r="C16" s="195"/>
      <c r="D16" s="195"/>
      <c r="E16" s="196"/>
    </row>
    <row r="17" spans="1:5" ht="409.5" customHeight="1">
      <c r="A17" s="165" t="s">
        <v>1</v>
      </c>
      <c r="B17" s="119" t="s">
        <v>352</v>
      </c>
      <c r="C17" s="47" t="s">
        <v>542</v>
      </c>
      <c r="D17" s="22" t="s">
        <v>650</v>
      </c>
      <c r="E17" s="22" t="s">
        <v>613</v>
      </c>
    </row>
    <row r="18" spans="1:5" ht="16.5" customHeight="1">
      <c r="A18" s="236" t="s">
        <v>354</v>
      </c>
      <c r="B18" s="235"/>
      <c r="C18" s="235"/>
      <c r="D18" s="235"/>
      <c r="E18" s="235"/>
    </row>
    <row r="19" spans="1:5" ht="16.5" customHeight="1">
      <c r="A19" s="236" t="s">
        <v>353</v>
      </c>
      <c r="B19" s="235"/>
      <c r="C19" s="235"/>
      <c r="D19" s="235"/>
      <c r="E19" s="235"/>
    </row>
    <row r="20" spans="1:5" ht="16.5" customHeight="1">
      <c r="A20" s="236" t="s">
        <v>355</v>
      </c>
      <c r="B20" s="235"/>
      <c r="C20" s="235"/>
      <c r="D20" s="235"/>
      <c r="E20" s="235"/>
    </row>
    <row r="21" spans="1:5" ht="26.25" customHeight="1">
      <c r="A21" s="231" t="s">
        <v>356</v>
      </c>
      <c r="B21" s="232"/>
      <c r="C21" s="232"/>
      <c r="D21" s="232"/>
      <c r="E21" s="233"/>
    </row>
    <row r="22" spans="1:5" ht="16.5" customHeight="1">
      <c r="A22" s="231" t="s">
        <v>357</v>
      </c>
      <c r="B22" s="232"/>
      <c r="C22" s="232"/>
      <c r="D22" s="232"/>
      <c r="E22" s="233"/>
    </row>
    <row r="23" spans="1:5" ht="29.25" customHeight="1">
      <c r="A23" s="231" t="s">
        <v>358</v>
      </c>
      <c r="B23" s="232"/>
      <c r="C23" s="232"/>
      <c r="D23" s="232"/>
      <c r="E23" s="233"/>
    </row>
    <row r="24" spans="1:5" ht="24.75" customHeight="1">
      <c r="A24" s="231" t="s">
        <v>359</v>
      </c>
      <c r="B24" s="232"/>
      <c r="C24" s="232"/>
      <c r="D24" s="232"/>
      <c r="E24" s="233"/>
    </row>
    <row r="25" spans="1:5" ht="18.75" customHeight="1">
      <c r="A25" s="237" t="s">
        <v>626</v>
      </c>
      <c r="B25" s="238"/>
      <c r="C25" s="238"/>
      <c r="D25" s="238"/>
      <c r="E25" s="238"/>
    </row>
    <row r="26" spans="1:5" ht="409.5" customHeight="1">
      <c r="A26" s="20" t="s">
        <v>2</v>
      </c>
      <c r="B26" s="119" t="s">
        <v>360</v>
      </c>
      <c r="C26" s="47" t="s">
        <v>542</v>
      </c>
      <c r="D26" s="139" t="s">
        <v>658</v>
      </c>
      <c r="E26" s="119" t="s">
        <v>623</v>
      </c>
    </row>
    <row r="27" spans="1:5" ht="16.5" customHeight="1">
      <c r="A27" s="236" t="s">
        <v>361</v>
      </c>
      <c r="B27" s="235"/>
      <c r="C27" s="235"/>
      <c r="D27" s="235"/>
      <c r="E27" s="235"/>
    </row>
    <row r="28" spans="1:5" ht="16.5" customHeight="1">
      <c r="A28" s="236" t="s">
        <v>362</v>
      </c>
      <c r="B28" s="235"/>
      <c r="C28" s="235"/>
      <c r="D28" s="235"/>
      <c r="E28" s="235"/>
    </row>
    <row r="29" spans="1:5" ht="16.5" customHeight="1">
      <c r="A29" s="236" t="s">
        <v>363</v>
      </c>
      <c r="B29" s="235"/>
      <c r="C29" s="235"/>
      <c r="D29" s="235"/>
      <c r="E29" s="235"/>
    </row>
    <row r="30" spans="1:5" ht="16.5" customHeight="1">
      <c r="A30" s="231" t="s">
        <v>364</v>
      </c>
      <c r="B30" s="232"/>
      <c r="C30" s="232"/>
      <c r="D30" s="232"/>
      <c r="E30" s="233"/>
    </row>
    <row r="31" spans="1:5" ht="16.5" customHeight="1">
      <c r="A31" s="231" t="s">
        <v>365</v>
      </c>
      <c r="B31" s="232"/>
      <c r="C31" s="232"/>
      <c r="D31" s="232"/>
      <c r="E31" s="233"/>
    </row>
    <row r="32" spans="1:5" ht="16.5" customHeight="1">
      <c r="A32" s="231" t="s">
        <v>366</v>
      </c>
      <c r="B32" s="232"/>
      <c r="C32" s="232"/>
      <c r="D32" s="232"/>
      <c r="E32" s="233"/>
    </row>
    <row r="33" spans="1:5" ht="30" customHeight="1">
      <c r="A33" s="231" t="s">
        <v>430</v>
      </c>
      <c r="B33" s="232"/>
      <c r="C33" s="232"/>
      <c r="D33" s="232"/>
      <c r="E33" s="233"/>
    </row>
    <row r="34" spans="1:5" ht="16.5" customHeight="1">
      <c r="A34" s="231" t="s">
        <v>638</v>
      </c>
      <c r="B34" s="232"/>
      <c r="C34" s="232"/>
      <c r="D34" s="232"/>
      <c r="E34" s="233"/>
    </row>
    <row r="35" spans="1:5" ht="16.5" customHeight="1">
      <c r="A35" s="231" t="s">
        <v>639</v>
      </c>
      <c r="B35" s="232"/>
      <c r="C35" s="232"/>
      <c r="D35" s="232"/>
      <c r="E35" s="233"/>
    </row>
    <row r="36" spans="1:5" ht="18" customHeight="1">
      <c r="A36" s="231" t="s">
        <v>640</v>
      </c>
      <c r="B36" s="232"/>
      <c r="C36" s="232"/>
      <c r="D36" s="232"/>
      <c r="E36" s="233"/>
    </row>
    <row r="37" spans="1:5" ht="18" customHeight="1">
      <c r="A37" s="236" t="s">
        <v>641</v>
      </c>
      <c r="B37" s="235"/>
      <c r="C37" s="235"/>
      <c r="D37" s="235"/>
      <c r="E37" s="235"/>
    </row>
    <row r="38" spans="1:5" ht="18" customHeight="1">
      <c r="A38" s="236" t="s">
        <v>642</v>
      </c>
      <c r="B38" s="235"/>
      <c r="C38" s="235"/>
      <c r="D38" s="235"/>
      <c r="E38" s="235"/>
    </row>
    <row r="39" spans="1:5" ht="28.5" customHeight="1">
      <c r="A39" s="231" t="s">
        <v>643</v>
      </c>
      <c r="B39" s="232"/>
      <c r="C39" s="232"/>
      <c r="D39" s="232"/>
      <c r="E39" s="233"/>
    </row>
    <row r="40" spans="1:5" ht="28.5" customHeight="1">
      <c r="A40" s="236" t="s">
        <v>644</v>
      </c>
      <c r="B40" s="235"/>
      <c r="C40" s="235"/>
      <c r="D40" s="235"/>
      <c r="E40" s="235"/>
    </row>
    <row r="41" spans="1:5" ht="16.5" customHeight="1">
      <c r="A41" s="236" t="s">
        <v>645</v>
      </c>
      <c r="B41" s="235"/>
      <c r="C41" s="235"/>
      <c r="D41" s="235"/>
      <c r="E41" s="235"/>
    </row>
    <row r="42" spans="1:5" ht="24.75" customHeight="1">
      <c r="A42" s="236" t="s">
        <v>646</v>
      </c>
      <c r="B42" s="235"/>
      <c r="C42" s="235"/>
      <c r="D42" s="235"/>
      <c r="E42" s="235"/>
    </row>
    <row r="43" spans="1:5" ht="16.5" customHeight="1">
      <c r="A43" s="236" t="s">
        <v>647</v>
      </c>
      <c r="B43" s="235"/>
      <c r="C43" s="235"/>
      <c r="D43" s="235"/>
      <c r="E43" s="235"/>
    </row>
    <row r="44" spans="1:5" ht="16.5" customHeight="1">
      <c r="A44" s="198" t="s">
        <v>367</v>
      </c>
      <c r="B44" s="239"/>
      <c r="C44" s="239"/>
      <c r="D44" s="239"/>
      <c r="E44" s="240"/>
    </row>
    <row r="45" spans="1:5" ht="409.5" customHeight="1">
      <c r="A45" s="123" t="s">
        <v>37</v>
      </c>
      <c r="B45" s="119" t="s">
        <v>368</v>
      </c>
      <c r="C45" s="47" t="s">
        <v>542</v>
      </c>
      <c r="D45" s="23" t="s">
        <v>651</v>
      </c>
      <c r="E45" s="119" t="s">
        <v>628</v>
      </c>
    </row>
    <row r="46" spans="1:5" ht="21.75" customHeight="1">
      <c r="A46" s="236" t="s">
        <v>369</v>
      </c>
      <c r="B46" s="235"/>
      <c r="C46" s="235"/>
      <c r="D46" s="235"/>
      <c r="E46" s="235"/>
    </row>
    <row r="47" spans="1:5" ht="20.25" customHeight="1">
      <c r="A47" s="236" t="s">
        <v>362</v>
      </c>
      <c r="B47" s="235"/>
      <c r="C47" s="235"/>
      <c r="D47" s="235"/>
      <c r="E47" s="235"/>
    </row>
    <row r="48" spans="1:5" ht="18.75" customHeight="1">
      <c r="A48" s="236" t="s">
        <v>370</v>
      </c>
      <c r="B48" s="235"/>
      <c r="C48" s="235"/>
      <c r="D48" s="235"/>
      <c r="E48" s="235"/>
    </row>
    <row r="49" spans="1:5" ht="18" customHeight="1">
      <c r="A49" s="231" t="s">
        <v>371</v>
      </c>
      <c r="B49" s="232"/>
      <c r="C49" s="232"/>
      <c r="D49" s="232"/>
      <c r="E49" s="233"/>
    </row>
    <row r="50" spans="1:5" ht="18" customHeight="1">
      <c r="A50" s="231" t="s">
        <v>372</v>
      </c>
      <c r="B50" s="232"/>
      <c r="C50" s="232"/>
      <c r="D50" s="232"/>
      <c r="E50" s="233"/>
    </row>
    <row r="51" spans="1:5" ht="18.75" customHeight="1">
      <c r="A51" s="231" t="s">
        <v>431</v>
      </c>
      <c r="B51" s="232"/>
      <c r="C51" s="232"/>
      <c r="D51" s="232"/>
      <c r="E51" s="233"/>
    </row>
    <row r="52" spans="1:5" ht="27.75" customHeight="1">
      <c r="A52" s="231" t="s">
        <v>432</v>
      </c>
      <c r="B52" s="232"/>
      <c r="C52" s="232"/>
      <c r="D52" s="232"/>
      <c r="E52" s="233"/>
    </row>
    <row r="53" spans="1:5" ht="20.25" customHeight="1">
      <c r="A53" s="231" t="s">
        <v>433</v>
      </c>
      <c r="B53" s="232"/>
      <c r="C53" s="232"/>
      <c r="D53" s="232"/>
      <c r="E53" s="233"/>
    </row>
    <row r="54" spans="1:5" ht="16.5" customHeight="1">
      <c r="A54" s="198" t="s">
        <v>629</v>
      </c>
      <c r="B54" s="239"/>
      <c r="C54" s="239"/>
      <c r="D54" s="239"/>
      <c r="E54" s="240"/>
    </row>
    <row r="55" spans="1:5" ht="125.25" customHeight="1">
      <c r="A55" s="166" t="s">
        <v>665</v>
      </c>
      <c r="B55" s="22" t="s">
        <v>374</v>
      </c>
      <c r="C55" s="47" t="s">
        <v>542</v>
      </c>
      <c r="D55" s="22" t="s">
        <v>652</v>
      </c>
      <c r="E55" s="22" t="s">
        <v>630</v>
      </c>
    </row>
    <row r="56" spans="1:5" ht="22.5" customHeight="1">
      <c r="A56" s="236" t="s">
        <v>375</v>
      </c>
      <c r="B56" s="235"/>
      <c r="C56" s="235"/>
      <c r="D56" s="235"/>
      <c r="E56" s="235"/>
    </row>
    <row r="57" spans="1:5" ht="21" customHeight="1">
      <c r="A57" s="236" t="s">
        <v>376</v>
      </c>
      <c r="B57" s="235"/>
      <c r="C57" s="235"/>
      <c r="D57" s="235"/>
      <c r="E57" s="235"/>
    </row>
    <row r="58" spans="1:5" ht="16.5" customHeight="1">
      <c r="A58" s="236" t="s">
        <v>377</v>
      </c>
      <c r="B58" s="235"/>
      <c r="C58" s="235"/>
      <c r="D58" s="235"/>
      <c r="E58" s="235"/>
    </row>
    <row r="59" spans="1:5" ht="27" customHeight="1">
      <c r="A59" s="231" t="s">
        <v>378</v>
      </c>
      <c r="B59" s="232"/>
      <c r="C59" s="232"/>
      <c r="D59" s="232"/>
      <c r="E59" s="233"/>
    </row>
    <row r="60" spans="1:5" ht="16.5" customHeight="1">
      <c r="A60" s="194" t="s">
        <v>181</v>
      </c>
      <c r="B60" s="234"/>
      <c r="C60" s="234"/>
      <c r="D60" s="234"/>
      <c r="E60" s="234"/>
    </row>
    <row r="61" spans="1:5" ht="408.75" customHeight="1">
      <c r="A61" s="20" t="s">
        <v>664</v>
      </c>
      <c r="B61" s="25" t="s">
        <v>379</v>
      </c>
      <c r="C61" s="47" t="s">
        <v>542</v>
      </c>
      <c r="D61" s="23" t="s">
        <v>653</v>
      </c>
      <c r="E61" s="23" t="s">
        <v>631</v>
      </c>
    </row>
    <row r="62" spans="1:5" ht="16.5" customHeight="1">
      <c r="A62" s="236" t="s">
        <v>380</v>
      </c>
      <c r="B62" s="235"/>
      <c r="C62" s="235"/>
      <c r="D62" s="235"/>
      <c r="E62" s="235"/>
    </row>
    <row r="63" spans="1:5" ht="16.5" customHeight="1">
      <c r="A63" s="236" t="s">
        <v>381</v>
      </c>
      <c r="B63" s="235"/>
      <c r="C63" s="235"/>
      <c r="D63" s="235"/>
      <c r="E63" s="235"/>
    </row>
    <row r="64" spans="1:5" ht="16.5" customHeight="1">
      <c r="A64" s="236" t="s">
        <v>382</v>
      </c>
      <c r="B64" s="235"/>
      <c r="C64" s="235"/>
      <c r="D64" s="235"/>
      <c r="E64" s="235"/>
    </row>
    <row r="65" spans="1:5" ht="16.5" customHeight="1">
      <c r="A65" s="231" t="s">
        <v>383</v>
      </c>
      <c r="B65" s="232"/>
      <c r="C65" s="232"/>
      <c r="D65" s="232"/>
      <c r="E65" s="233"/>
    </row>
    <row r="66" spans="1:5" ht="16.5" customHeight="1">
      <c r="A66" s="236" t="s">
        <v>384</v>
      </c>
      <c r="B66" s="235"/>
      <c r="C66" s="235"/>
      <c r="D66" s="235"/>
      <c r="E66" s="235"/>
    </row>
    <row r="67" spans="1:5" ht="16.5" customHeight="1">
      <c r="A67" s="236" t="s">
        <v>385</v>
      </c>
      <c r="B67" s="235"/>
      <c r="C67" s="235"/>
      <c r="D67" s="235"/>
      <c r="E67" s="235"/>
    </row>
    <row r="68" spans="1:5" ht="16.5" customHeight="1">
      <c r="A68" s="236" t="s">
        <v>386</v>
      </c>
      <c r="B68" s="235"/>
      <c r="C68" s="235"/>
      <c r="D68" s="235"/>
      <c r="E68" s="235"/>
    </row>
    <row r="69" spans="1:5" ht="16.5" customHeight="1">
      <c r="A69" s="231" t="s">
        <v>387</v>
      </c>
      <c r="B69" s="232"/>
      <c r="C69" s="232"/>
      <c r="D69" s="232"/>
      <c r="E69" s="233"/>
    </row>
    <row r="70" spans="1:5" s="24" customFormat="1" ht="16.5" customHeight="1">
      <c r="A70" s="241" t="s">
        <v>632</v>
      </c>
      <c r="B70" s="242"/>
      <c r="C70" s="242"/>
      <c r="D70" s="242"/>
      <c r="E70" s="242"/>
    </row>
    <row r="71" spans="1:5" s="24" customFormat="1" ht="216.75" customHeight="1">
      <c r="A71" s="41" t="s">
        <v>663</v>
      </c>
      <c r="B71" s="119" t="s">
        <v>633</v>
      </c>
      <c r="C71" s="47" t="s">
        <v>542</v>
      </c>
      <c r="D71" s="23" t="s">
        <v>654</v>
      </c>
      <c r="E71" s="119" t="s">
        <v>634</v>
      </c>
    </row>
    <row r="72" spans="1:5" s="24" customFormat="1" ht="37.5" customHeight="1">
      <c r="A72" s="231" t="s">
        <v>648</v>
      </c>
      <c r="B72" s="232"/>
      <c r="C72" s="232"/>
      <c r="D72" s="232"/>
      <c r="E72" s="233"/>
    </row>
    <row r="73" spans="1:5" s="24" customFormat="1" ht="73.5" customHeight="1">
      <c r="A73" s="41" t="s">
        <v>662</v>
      </c>
      <c r="B73" s="163" t="s">
        <v>428</v>
      </c>
      <c r="C73" s="47" t="s">
        <v>542</v>
      </c>
      <c r="D73" s="23" t="s">
        <v>655</v>
      </c>
      <c r="E73" s="164" t="s">
        <v>635</v>
      </c>
    </row>
    <row r="74" spans="1:5" s="24" customFormat="1" ht="20.25" customHeight="1">
      <c r="A74" s="231" t="s">
        <v>434</v>
      </c>
      <c r="B74" s="232"/>
      <c r="C74" s="232"/>
      <c r="D74" s="232"/>
      <c r="E74" s="233"/>
    </row>
    <row r="75" spans="1:5" s="24" customFormat="1" ht="165" customHeight="1">
      <c r="A75" s="41" t="s">
        <v>661</v>
      </c>
      <c r="B75" s="163" t="s">
        <v>429</v>
      </c>
      <c r="C75" s="47" t="s">
        <v>542</v>
      </c>
      <c r="D75" s="143" t="s">
        <v>656</v>
      </c>
      <c r="E75" s="164" t="s">
        <v>636</v>
      </c>
    </row>
    <row r="76" spans="1:5" s="24" customFormat="1" ht="28.5" customHeight="1">
      <c r="A76" s="231" t="s">
        <v>649</v>
      </c>
      <c r="B76" s="232"/>
      <c r="C76" s="232"/>
      <c r="D76" s="232"/>
      <c r="E76" s="233"/>
    </row>
    <row r="77" spans="1:5" ht="18" customHeight="1">
      <c r="A77" s="197" t="s">
        <v>388</v>
      </c>
      <c r="B77" s="195"/>
      <c r="C77" s="195"/>
      <c r="D77" s="195"/>
      <c r="E77" s="196"/>
    </row>
    <row r="78" spans="1:5" ht="16.5" customHeight="1">
      <c r="A78" s="197" t="s">
        <v>185</v>
      </c>
      <c r="B78" s="195"/>
      <c r="C78" s="195"/>
      <c r="D78" s="195"/>
      <c r="E78" s="196"/>
    </row>
    <row r="79" spans="1:5" ht="278.25" customHeight="1">
      <c r="A79" s="20" t="s">
        <v>60</v>
      </c>
      <c r="B79" s="22" t="s">
        <v>389</v>
      </c>
      <c r="C79" s="47" t="s">
        <v>542</v>
      </c>
      <c r="D79" s="22" t="s">
        <v>657</v>
      </c>
      <c r="E79" s="22" t="s">
        <v>637</v>
      </c>
    </row>
    <row r="80" spans="1:5" ht="15" customHeight="1">
      <c r="A80" s="236" t="s">
        <v>390</v>
      </c>
      <c r="B80" s="235"/>
      <c r="C80" s="235"/>
      <c r="D80" s="235"/>
      <c r="E80" s="235"/>
    </row>
    <row r="81" spans="1:5" ht="17.25" customHeight="1">
      <c r="A81" s="236" t="s">
        <v>391</v>
      </c>
      <c r="B81" s="235"/>
      <c r="C81" s="235"/>
      <c r="D81" s="235"/>
      <c r="E81" s="235"/>
    </row>
    <row r="82" spans="1:5" ht="16.5" customHeight="1">
      <c r="A82" s="236" t="s">
        <v>392</v>
      </c>
      <c r="B82" s="235"/>
      <c r="C82" s="235"/>
      <c r="D82" s="235"/>
      <c r="E82" s="235"/>
    </row>
    <row r="83" spans="1:5" ht="16.5" customHeight="1">
      <c r="A83" s="231" t="s">
        <v>393</v>
      </c>
      <c r="B83" s="232"/>
      <c r="C83" s="232"/>
      <c r="D83" s="232"/>
      <c r="E83" s="233"/>
    </row>
    <row r="84" spans="1:5" ht="15" customHeight="1">
      <c r="A84" s="236" t="s">
        <v>394</v>
      </c>
      <c r="B84" s="235"/>
      <c r="C84" s="235"/>
      <c r="D84" s="235"/>
      <c r="E84" s="235"/>
    </row>
    <row r="85" spans="1:5" ht="15" customHeight="1">
      <c r="A85" s="207" t="s">
        <v>189</v>
      </c>
      <c r="B85" s="247"/>
      <c r="C85" s="247"/>
      <c r="D85" s="247"/>
      <c r="E85" s="247"/>
    </row>
  </sheetData>
  <mergeCells count="67">
    <mergeCell ref="A47:E47"/>
    <mergeCell ref="A48:E48"/>
    <mergeCell ref="A65:E65"/>
    <mergeCell ref="A53:E53"/>
    <mergeCell ref="A68:E68"/>
    <mergeCell ref="A63:E63"/>
    <mergeCell ref="A64:E64"/>
    <mergeCell ref="A66:E66"/>
    <mergeCell ref="A69:E69"/>
    <mergeCell ref="A77:E77"/>
    <mergeCell ref="A80:E80"/>
    <mergeCell ref="A81:E81"/>
    <mergeCell ref="A82:E82"/>
    <mergeCell ref="A83:E83"/>
    <mergeCell ref="A84:E84"/>
    <mergeCell ref="A85:E85"/>
    <mergeCell ref="A59:E59"/>
    <mergeCell ref="A60:E60"/>
    <mergeCell ref="A62:E62"/>
    <mergeCell ref="A78:E78"/>
    <mergeCell ref="A6:E6"/>
    <mergeCell ref="A8:E8"/>
    <mergeCell ref="A7:E7"/>
    <mergeCell ref="A16:E16"/>
    <mergeCell ref="A13:E13"/>
    <mergeCell ref="A14:E14"/>
    <mergeCell ref="A15:E15"/>
    <mergeCell ref="A18:E18"/>
    <mergeCell ref="A19:E19"/>
    <mergeCell ref="A20:E20"/>
    <mergeCell ref="A49:E49"/>
    <mergeCell ref="A39:E39"/>
    <mergeCell ref="A41:E41"/>
    <mergeCell ref="A40:E40"/>
    <mergeCell ref="A43:E43"/>
    <mergeCell ref="A35:E35"/>
    <mergeCell ref="A34:E34"/>
    <mergeCell ref="A54:E54"/>
    <mergeCell ref="A70:E70"/>
    <mergeCell ref="A46:E46"/>
    <mergeCell ref="A44:E44"/>
    <mergeCell ref="A37:E37"/>
    <mergeCell ref="A38:E38"/>
    <mergeCell ref="A42:E42"/>
    <mergeCell ref="A50:E50"/>
    <mergeCell ref="A52:E52"/>
    <mergeCell ref="A67:E67"/>
    <mergeCell ref="A56:E56"/>
    <mergeCell ref="A57:E57"/>
    <mergeCell ref="A58:E58"/>
    <mergeCell ref="A21:E21"/>
    <mergeCell ref="A22:E22"/>
    <mergeCell ref="A23:E23"/>
    <mergeCell ref="A24:E24"/>
    <mergeCell ref="A28:E28"/>
    <mergeCell ref="A29:E29"/>
    <mergeCell ref="A30:E30"/>
    <mergeCell ref="A31:E31"/>
    <mergeCell ref="A32:E32"/>
    <mergeCell ref="A27:E27"/>
    <mergeCell ref="A25:E25"/>
    <mergeCell ref="A33:E33"/>
    <mergeCell ref="A36:E36"/>
    <mergeCell ref="A51:E51"/>
    <mergeCell ref="A76:E76"/>
    <mergeCell ref="A74:E74"/>
    <mergeCell ref="A72:E72"/>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2021-03-25T12:58:19Z</cp:lastPrinted>
  <dcterms:created xsi:type="dcterms:W3CDTF">2014-05-05T16:51:08Z</dcterms:created>
  <dcterms:modified xsi:type="dcterms:W3CDTF">2021-04-20T07:41:33Z</dcterms:modified>
  <cp:category/>
  <cp:version/>
  <cp:contentType/>
  <cp:contentStatus/>
</cp:coreProperties>
</file>