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30" windowWidth="19035" windowHeight="11760" activeTab="3"/>
  </bookViews>
  <sheets>
    <sheet name="использование средств 2020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#REF!</definedName>
    <definedName name="_GoBack" localSheetId="2">#REF!</definedName>
    <definedName name="_GoBack" localSheetId="0">#REF!</definedName>
    <definedName name="_GoBack" localSheetId="1">#REF!</definedName>
    <definedName name="OLE_LINK26" localSheetId="2">#REF!</definedName>
    <definedName name="OLE_LINK36" localSheetId="0">'использование средств 2020 год'!$C$35</definedName>
    <definedName name="OLE_LINK7" localSheetId="2">#REF!</definedName>
  </definedNames>
  <calcPr calcId="125725"/>
</workbook>
</file>

<file path=xl/sharedStrings.xml><?xml version="1.0" encoding="utf-8"?>
<sst xmlns="http://schemas.openxmlformats.org/spreadsheetml/2006/main" count="4468" uniqueCount="1905">
  <si>
    <t>1.</t>
  </si>
  <si>
    <t>1.1.</t>
  </si>
  <si>
    <t>1.2.</t>
  </si>
  <si>
    <t>1.2.1.</t>
  </si>
  <si>
    <t>2.1.1.</t>
  </si>
  <si>
    <t>2.1.2.</t>
  </si>
  <si>
    <t>2.2.1.</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</si>
  <si>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</si>
  <si>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</si>
  <si>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</si>
  <si>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</si>
  <si>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</si>
  <si>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</si>
  <si>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</si>
  <si>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</si>
  <si>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1.1.1.</t>
  </si>
  <si>
    <t>1.3.1.</t>
  </si>
  <si>
    <t>1.1.2.</t>
  </si>
  <si>
    <t>1.1.3.</t>
  </si>
  <si>
    <t>текущий год</t>
  </si>
  <si>
    <t>план</t>
  </si>
  <si>
    <t>фактическое значение на конец года</t>
  </si>
  <si>
    <t>%</t>
  </si>
  <si>
    <t>ед.</t>
  </si>
  <si>
    <t>Отчет</t>
  </si>
  <si>
    <t xml:space="preserve">Программа </t>
  </si>
  <si>
    <t xml:space="preserve">             Целевая статья расходов</t>
  </si>
  <si>
    <t>Наименование Программы, подпрограммы, основного мероприятия</t>
  </si>
  <si>
    <t>Сведения</t>
  </si>
  <si>
    <t>единица измерения</t>
  </si>
  <si>
    <t>год, предшествующий отчетному</t>
  </si>
  <si>
    <t>наименование программы, основного мероприятия подпрограммы (Программы)</t>
  </si>
  <si>
    <t>результаты реализации</t>
  </si>
  <si>
    <t>6.2.1.</t>
  </si>
  <si>
    <t>тыс.руб.</t>
  </si>
  <si>
    <t>Рентабельность сельскохозяйственных организаций (с учетом субсидий)</t>
  </si>
  <si>
    <t>зерновых и зернобобовых</t>
  </si>
  <si>
    <t>тыс.тонн</t>
  </si>
  <si>
    <t>тыс.гол.</t>
  </si>
  <si>
    <t>1.3.2.</t>
  </si>
  <si>
    <t>Основное мероприятие «Создание благоприятной для инвестиций административной среды»</t>
  </si>
  <si>
    <t>Всего, в том числе</t>
  </si>
  <si>
    <t>Информационная и консультационная поддержка субъектов малого и среднего предпринимательства</t>
  </si>
  <si>
    <t>Создание благоприятной для инвестиций административной среды</t>
  </si>
  <si>
    <t>Количество субъектов малого и среднего предпринимательства, получивших государственную и муниципальную поддержку</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</si>
  <si>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</si>
  <si>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Темп роста объема бытовых услуг к предыдущему году в действующих ценах</t>
  </si>
  <si>
    <t>Темп роста оборота общественного питания к предыдущему году в действующих ценах</t>
  </si>
  <si>
    <t>мин.</t>
  </si>
  <si>
    <t xml:space="preserve">Задача 1. Устойчивое развитие малого и среднего предпринимательства.  </t>
  </si>
  <si>
    <t xml:space="preserve">Задача 2. Развитие кредитно - финансовых механизмов и внедрение финансовых технологий, направленных на развитие сектора малого и среднего предпринимательства.  </t>
  </si>
  <si>
    <t>Задача 3. Увеличение числа занятого населения в малых и средних предприятиях.</t>
  </si>
  <si>
    <t>Задача 2. Привлечение финансовых ресурсов для модернизации и развития производства</t>
  </si>
  <si>
    <t>Основное мероприятие "Информационная и консультационная поддержка субъектов малого и среднего предпринимательства"</t>
  </si>
  <si>
    <t>1.3.</t>
  </si>
  <si>
    <t>2.</t>
  </si>
  <si>
    <t>3.</t>
  </si>
  <si>
    <t>4.</t>
  </si>
  <si>
    <t>5.</t>
  </si>
  <si>
    <t>Основное мероприятие "Обеспечение деятельности многофункционального центра предоставления государственных и муниципальных услуг в г.Ипатово"</t>
  </si>
  <si>
    <t>рублей</t>
  </si>
  <si>
    <t>Основное мероприятие "Глава муниципального образования"</t>
  </si>
  <si>
    <t>значение целевого индикатора достижения цели Прогаммы, показателя решения задачи подпрограммы (Программы)</t>
  </si>
  <si>
    <t>1.2.2.</t>
  </si>
  <si>
    <t>3.1.1.</t>
  </si>
  <si>
    <t>3.1.2.</t>
  </si>
  <si>
    <t>3.2.1.</t>
  </si>
  <si>
    <t>3.3.1.</t>
  </si>
  <si>
    <t>4.1.1.</t>
  </si>
  <si>
    <t>4.1.2.</t>
  </si>
  <si>
    <t>4.1.3.</t>
  </si>
  <si>
    <t>4.2.1.</t>
  </si>
  <si>
    <t>4.3.1.</t>
  </si>
  <si>
    <t>5.1.1.</t>
  </si>
  <si>
    <t>5.2.1.</t>
  </si>
  <si>
    <t>Задача 1.Формирование современной инфраструктуры розничной торговли, общественного питания и бытового обслуживания населения</t>
  </si>
  <si>
    <t>в т.ч. предусмотренные:</t>
  </si>
  <si>
    <t>ответственному исполнителю</t>
  </si>
  <si>
    <t>соисполнителю</t>
  </si>
  <si>
    <t>средства федерального бюджета</t>
  </si>
  <si>
    <t>Индекс оборота розничной торговли</t>
  </si>
  <si>
    <t>Всего:</t>
  </si>
  <si>
    <t>средства участников Программы</t>
  </si>
  <si>
    <t>1.1.4.</t>
  </si>
  <si>
    <t>1.1.5.</t>
  </si>
  <si>
    <t>2.1.</t>
  </si>
  <si>
    <t>2.1.3.</t>
  </si>
  <si>
    <t>2.1.4.</t>
  </si>
  <si>
    <t>2.1.5.</t>
  </si>
  <si>
    <t>2.2.</t>
  </si>
  <si>
    <t>Основное мероприятие "Создание условий для развития военно- патриотического воспитания казачьей молодежи и духовно- культурных основ казачества"</t>
  </si>
  <si>
    <t>Основное мероприятие "Обеспечение общественного порядка и профилактика правонарушений"</t>
  </si>
  <si>
    <t>3.1.</t>
  </si>
  <si>
    <t>Основное мероприятие "Осуществление мер направленных на энергосбережение"</t>
  </si>
  <si>
    <t>3.2.</t>
  </si>
  <si>
    <t>3.2.2.</t>
  </si>
  <si>
    <t>3.3.</t>
  </si>
  <si>
    <t>3.3.2.</t>
  </si>
  <si>
    <t>3.4.</t>
  </si>
  <si>
    <t>3.4.1.</t>
  </si>
  <si>
    <t>Основное мероприятие "Мероприятия по совершенствованию и развитию гражданской обороны"</t>
  </si>
  <si>
    <t>3.4.2.</t>
  </si>
  <si>
    <t>Основное мероприятие "Мероприятия по защите населения и территорий от чрезвычайных ситуаций природного и техногенного характера"</t>
  </si>
  <si>
    <t>4.1.</t>
  </si>
  <si>
    <t>4.2.</t>
  </si>
  <si>
    <t>4.3.</t>
  </si>
  <si>
    <t>5.1.</t>
  </si>
  <si>
    <t>Основное мероприятие "Мероприятия, связанные с решением имущественных вопросов"</t>
  </si>
  <si>
    <t>5.2.</t>
  </si>
  <si>
    <t>Основное мероприятие "Расходы на содержание отдела имущественных и земельных отношений"</t>
  </si>
  <si>
    <t>6.</t>
  </si>
  <si>
    <t>6.1.</t>
  </si>
  <si>
    <t>6.1.1.</t>
  </si>
  <si>
    <t>6.1.2.</t>
  </si>
  <si>
    <t>Основное мероприятие "Создание условий доступа субъектов малого и среднего предпринимательства к финансовым ресурсам"</t>
  </si>
  <si>
    <t>6.1.3.</t>
  </si>
  <si>
    <t>6.2.</t>
  </si>
  <si>
    <t>6.3.</t>
  </si>
  <si>
    <t>6.3.1.</t>
  </si>
  <si>
    <t>6.3.2.</t>
  </si>
  <si>
    <t>6.4.</t>
  </si>
  <si>
    <t>6.4.1.</t>
  </si>
  <si>
    <t>6.4.2.</t>
  </si>
  <si>
    <t>6.4.3.</t>
  </si>
  <si>
    <t>6.5.</t>
  </si>
  <si>
    <t>6.5.1.</t>
  </si>
  <si>
    <t>Основное мероприятие "Создание благоприятной для инвестиций административной среды"</t>
  </si>
  <si>
    <t>7.</t>
  </si>
  <si>
    <t>7.1.</t>
  </si>
  <si>
    <t>7.1.1.</t>
  </si>
  <si>
    <t>Подпрограмма "Доступная среда"</t>
  </si>
  <si>
    <t>7.2.1.</t>
  </si>
  <si>
    <t>Основное мероприятие "Адаптация приоритетных объектов и сфер жизнедеятельности инвалидов и других маломобильных групп населения"</t>
  </si>
  <si>
    <t>7.3.</t>
  </si>
  <si>
    <t>7.3.1.</t>
  </si>
  <si>
    <t>Основное мероприятие "Обеспечение деятельности в области труда и социальной защиты населения"</t>
  </si>
  <si>
    <t>Удельный вес детей первой и второй групп здоровья в общей численности обучающихся в муниципальных общеобразовательных организациях</t>
  </si>
  <si>
    <t>100,00</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</si>
  <si>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</si>
  <si>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Доля лиц с высшим профессиональным образованием в общей численности педагогических работников муниципальных образовательных организаций</t>
  </si>
  <si>
    <t>чел.</t>
  </si>
  <si>
    <t>Количество образовательных организаций, в которых произведена обработка огнезащитным составом деревянных конструкций зданий</t>
  </si>
  <si>
    <t>Количество образовательных организаций, в которых произведено устройство, ремонт и испытание наружных  эвакуационных и пожарных лестниц на зданиях</t>
  </si>
  <si>
    <t>тыс.экз.</t>
  </si>
  <si>
    <t>Объем книговыдач</t>
  </si>
  <si>
    <t>Участие в краевых культурно- досуговых мероприятиях</t>
  </si>
  <si>
    <t>Количество районных культурно- досуговых мероприятий</t>
  </si>
  <si>
    <t>Задача 1. Содействие военно-патриотическому воспитанию казачьей молодежи, возрождению и развитию духовно-культурных основ казачества, развитию традиционной казачьей культуры</t>
  </si>
  <si>
    <t>1.2.3.</t>
  </si>
  <si>
    <t>Количество публикаций в СМИ о проводимых профилактических мероприятиях и изготовление полиграфической продукции.</t>
  </si>
  <si>
    <t>шт.</t>
  </si>
  <si>
    <t>кв.м.</t>
  </si>
  <si>
    <t>мероприятий</t>
  </si>
  <si>
    <t>Количество проведенных викторин, конкурсов на знание правил дорожного движения учащимися общеобразовательных школ</t>
  </si>
  <si>
    <t>км.</t>
  </si>
  <si>
    <t>Количество объектов с массовым пребыванием людей обеспеченных плакатами по профилактике терроризма и экстремизма</t>
  </si>
  <si>
    <t>Время реагирования МКУ «ЕДДС» на вызовы</t>
  </si>
  <si>
    <t>сек.</t>
  </si>
  <si>
    <t>Количество выездов на аварийные, нештатные и чрезвычайные ситуации</t>
  </si>
  <si>
    <t>Подпрограмма «Энергосбережение и повышение энергетической эффективности в Ипатовском муниципальном районе Ставропольского края»</t>
  </si>
  <si>
    <t>Объем созданного резерва по гражданской обороне и ликвидации чрезвычайных ситуаций от планируемого</t>
  </si>
  <si>
    <t>("да"- 0, "нет"- 1)</t>
  </si>
  <si>
    <t>Соблюдение норматива формирования расходов на содержание органов местного самоуправления</t>
  </si>
  <si>
    <t>Изменение бюджетных ассигнований на очередной финансовый год на финансирование муниципальных программ в случае принятия решения по результатам оценки эффективности программ</t>
  </si>
  <si>
    <t>тыс. руб.</t>
  </si>
  <si>
    <t>число</t>
  </si>
  <si>
    <t>Задача 1. Выполнение функций УТСЗН по осуществлению государственных полномочий</t>
  </si>
  <si>
    <t>ВСЕГО</t>
  </si>
  <si>
    <t>01</t>
  </si>
  <si>
    <t>1</t>
  </si>
  <si>
    <t>2</t>
  </si>
  <si>
    <t>3</t>
  </si>
  <si>
    <t>02</t>
  </si>
  <si>
    <t>03</t>
  </si>
  <si>
    <t>04</t>
  </si>
  <si>
    <t>Основное мероприятие "Резервирование средств для решения вопросов местного значения"</t>
  </si>
  <si>
    <t>05</t>
  </si>
  <si>
    <t>07</t>
  </si>
  <si>
    <t>7.2.</t>
  </si>
  <si>
    <t>УТСЗН</t>
  </si>
  <si>
    <t>отдел имущества         АИМР СК</t>
  </si>
  <si>
    <t>2.1.6.</t>
  </si>
  <si>
    <t>2.1.7.</t>
  </si>
  <si>
    <t>2.1.8.</t>
  </si>
  <si>
    <t>2.1.9.</t>
  </si>
  <si>
    <t>Мероприятия по совершенствованию и развитию гражданской обороны</t>
  </si>
  <si>
    <t>Мероприятия по защите населения и территорий от чрезвычайных ситуаций природного и техногенного характера</t>
  </si>
  <si>
    <t>4.2.2.</t>
  </si>
  <si>
    <t xml:space="preserve">Повышение ответственности ГРБС за качество планирования  и поквартального распределения бюджетных ассигнований       </t>
  </si>
  <si>
    <t>6.5.2.</t>
  </si>
  <si>
    <t>бюджет Ставропольского края (далее- краевой бюджет)</t>
  </si>
  <si>
    <t>Конитрольное событие: «Количество введенных объектов с созданием рабочих мест»</t>
  </si>
  <si>
    <t>Контрольное событие: «Объем освоенных инвестиций хозяйствующими субъектами всех форм собственности при реализации инвестиционных проектов с созданием рабочих мест»</t>
  </si>
  <si>
    <t>Контрольное событие : «Доля заявителей, удовлетворенных качеством доступности государственных и муниципальных услуг, предоставляемых на базе многофункционального центра, от  общего числа опрошенных заявителей»</t>
  </si>
  <si>
    <t>Контрольное событие 1: "Заключение договора на приобретение конвертов маркированных"</t>
  </si>
  <si>
    <t>Контрольное событие 2: "Заключение договоров на оценку земельных участков и имущества"</t>
  </si>
  <si>
    <t>Контрольное событие 3: "Заключение договоров на публикацию объявлений через газету"</t>
  </si>
  <si>
    <t>Контрольное событие 4: "Заключение договоров на изготовление технической документации"</t>
  </si>
  <si>
    <t>Муниципальная программа "Развитие культуры в Ипатовском городском округе Ставропольского края"</t>
  </si>
  <si>
    <t xml:space="preserve">Доля граждан, вовлеченных в культурно-досуговую деятельность в Ипатовском городском округе Ставропольского края </t>
  </si>
  <si>
    <t>Подпрограмма "Предоставление услуг в сфере культуры на территории Ипатовского городского округа Ставропольского края"</t>
  </si>
  <si>
    <t xml:space="preserve">Задача 1. Создание условий для обеспечения населения Ипатовского городского округа услугами по организации досуга и развития художественного творчества </t>
  </si>
  <si>
    <t>Число культурно- досуговых мероприятий, проводимых на базе культурно- досуговых учреждений Ипатовского городского округа Ставропольского края, в т.ч. платных</t>
  </si>
  <si>
    <t>Число клубных формирований в муниципальных учреждениях культурно- досугового типа, функционирующих  на территории Ипатовского городского округа Ставропольского края</t>
  </si>
  <si>
    <t>Уровень фактической обеспеченности учреждениями культуры населенных пунктов Ипатовского городского округа Ставропольского края от нормативной потребности</t>
  </si>
  <si>
    <t>Уровень фактической обеспеченности библиотеками населенных пунктов Ипатовского городского округа Ставропольского края от нормативной потребности</t>
  </si>
  <si>
    <t>Доля объектов культурного наслендия,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</si>
  <si>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Среднемесячная заработная плата работников муниципальных учреждений</t>
  </si>
  <si>
    <t>Задача 2. Организация библиотечного обслуживания населения, комплектование и обеспечение сохранности библиотечных фондов</t>
  </si>
  <si>
    <t>тыс. экз.</t>
  </si>
  <si>
    <t>Муниципальная программа "Молодежь Ипатовского городского округа Ставропольского края"</t>
  </si>
  <si>
    <t>Цель Программы- Создание условий для реализации конституционных прав граждан в сфере культуры Ипатовского городского округа Ставропольского края</t>
  </si>
  <si>
    <t>Доля молодых граждан, проживающих на территории Ипатовского городского округа Ставропольского края (далее - молодые граждане), задействованных в мероприятиях по реализации молодежной политики в Ипатовском городском округе Ставропольского края (далее – городской округ), в общем количестве молодых граждан</t>
  </si>
  <si>
    <t>Подпрограмма "Реализация молодежной политики в Ипатовском городском округе Ставропольского края"</t>
  </si>
  <si>
    <t>Задача 1. «Создание условий для организации и осуществления мероприятий по работе с молодежью в Ипатовском городском округе Ставропольского края»</t>
  </si>
  <si>
    <t>Доля молодых граждан городского округа, участвующих в мероприятиях по патриотическому воспитанию молодежи, в общем количестве молодых граждан городского округа</t>
  </si>
  <si>
    <t>Доля молодых граждан, принимающих участие в деятельности детских и молодежных объединений, в общем количестве молодых граждан городского округа</t>
  </si>
  <si>
    <t>Доля молодых граждан, задействованных в мероприятиях по работе с инициативной и талантливой молодежью, в общем количестве молодых граждан</t>
  </si>
  <si>
    <t>Задача 2. «Создание условий для эффективной работы муниципального казенного учреждения «Центр по работе с молодежью» Ипатовского городского округа Ставропольского края»</t>
  </si>
  <si>
    <t>Цель 1 Программы- Создание условий для реализации конституционных прав граждан в сфере реализации молодежной политики</t>
  </si>
  <si>
    <t>Цель 2 Программы- Создание условий дляобеспечения жильем молодых семей, признанных в установленном порядке, нуждающимися в улучшении жилищных условий</t>
  </si>
  <si>
    <t>Доля молодых граждан удовлетворительно оценивающих качество предоставления услуг муниципальным казенным учреждением «Центр по работе с молодежью» Ипатовского района Ставропольского края, в общем количестве граждан принимающих участие в ежегодном мониторинге качества предоставления услуг в сфере молодежной политики</t>
  </si>
  <si>
    <t>Подпрограмма "Обеспечение жильем молодых семей , проживающих в Ипатовском городском округе Ставропольского края"</t>
  </si>
  <si>
    <t>Задача 1.  «Предоставление молодым семьям социальных выплатна приобретение жилья или строительство индивидуального жилого дома»</t>
  </si>
  <si>
    <t>Количество молодых семей, получивших свидетельство о праве на получение социальной выплаты на приобретение (строительство) жилья</t>
  </si>
  <si>
    <t>Муниципальная программа "Развитие физической культуры и массового спорта на территории Ипатовского городского округа Ставропольского края"</t>
  </si>
  <si>
    <t>Цель  Программы- Создание условий для реализации конституционного права граждан для занятий физической культурой и спортом в Ипатовском городском округе Ставропольского края</t>
  </si>
  <si>
    <t>Доля населения, систематически занимающегося физической культурой и спортом в Ипатовскм городском округе Ставропольского края</t>
  </si>
  <si>
    <t>Количество проведенных физкультурно-спортивных мероприятий городского округа</t>
  </si>
  <si>
    <t>Подпрограмма "Обеспечение условий для развития физической культуры и спорта в Ипатовском городском округе Ставропольского края"</t>
  </si>
  <si>
    <t xml:space="preserve">Задача 1.Создание необходимых условий для приобщения всех категорий населения Ипатовского городского округа Ставропольского края к регулярным занятиям физической культурой и спортом </t>
  </si>
  <si>
    <t>Среднемесячная номинальная начисленная заработная плата работников муниципальных учреждений физической культуры и спорта</t>
  </si>
  <si>
    <t>руб.</t>
  </si>
  <si>
    <t>Доля обучающихся, систематически занимающихся физической культурой и спортом, в общей численности обучающихся.</t>
  </si>
  <si>
    <t xml:space="preserve">Задача 2.Укрепление материальной базы и инфраструктуры физической культуры и спорта Ипатовского городского округа Ставропольского края </t>
  </si>
  <si>
    <t>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t>
  </si>
  <si>
    <t>Муниципальная программа "Развитие градостроительства и архитектуры Ипатовского городского округа Ставропольского края"</t>
  </si>
  <si>
    <t>Цель  Программы- Разработка документов территориального планирования</t>
  </si>
  <si>
    <t>Подпрограмма "Градостроительство и архитектура Ипатовского городского округа Ставропольского края"</t>
  </si>
  <si>
    <t>Задача 1. Разработка документов территориального планирования</t>
  </si>
  <si>
    <t>Разработка нормативов градостроительного проектирования Ипатовского городского округа</t>
  </si>
  <si>
    <t>Разработка Генерального плана Ипатовского городского округа</t>
  </si>
  <si>
    <t>Разработка Правил землепользования и застройки Ипатовского городского округа</t>
  </si>
  <si>
    <t>6.1.4.</t>
  </si>
  <si>
    <t>Установление границ территориальных зон и внесение сведений в ЕГРН</t>
  </si>
  <si>
    <t>6.1.5.</t>
  </si>
  <si>
    <t>Разработка и утверждение проектов планировки территорий Ипатовского городского округа</t>
  </si>
  <si>
    <t>Утверждение схемы размещения рекламных конструкций на территории Ипатовского городского округа</t>
  </si>
  <si>
    <t>6.2.2.</t>
  </si>
  <si>
    <t>Доля демонтированных рекламных конструкций на территории Ипатовского городского округа, установленных без разрешения в общем количестве рекламных конструкций в соответствии со схемой</t>
  </si>
  <si>
    <t>Задача 2. Реализация права потребителей на получение добросовестной и достоверной рекламы, создание благоприятных условий для производства и распространение социальной рекламы, предупреждение нарушения законодательства Российской Федерации о рекламе, а также пресечение фактов ненадлежащей рекламы</t>
  </si>
  <si>
    <t>Задача 3. Обеспечение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t>
  </si>
  <si>
    <t>Внесение сведений в информационную систему обеспечения градостроительной деятельности</t>
  </si>
  <si>
    <t>Наличие разработанной топографической съемки г. Ипатово</t>
  </si>
  <si>
    <t>Доля физических и юридических лиц, осуществляющих свою деятельность на территории Ставропольского края (далее- юридические лица), которым администрацией Ипатовского городского округа Ставропольского края  предоставлены услуги в области градостроительной деятельности, в общей численности физических и юридических лиц, представивших документы, необходимые в соответствии с законодательством Российской Федерации, законодательством Ставропольского края для предоставления услуг в области градостроительной деятельности</t>
  </si>
  <si>
    <t>Муниципальная программа "Социальная поддержка граждан в Ипатовском городском округе Ставропольского края"</t>
  </si>
  <si>
    <t>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t>
  </si>
  <si>
    <t>Цель 1 Программы- Повышение уровня и качества жизни населения Ипатовского городского округа Ставропольского края</t>
  </si>
  <si>
    <t>Подпрограмма «Социальное обеспечение населения и содействие развитию социально- трудовых отношений»</t>
  </si>
  <si>
    <t>Задача 1.Выполнение государственных полномочий по социальной поддержке граждан, проживающих на территории Ипатовского городского округа Ставропольского края</t>
  </si>
  <si>
    <t>Доля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t>
  </si>
  <si>
    <t>7.1.2.</t>
  </si>
  <si>
    <t>Численность публикаций о мерах социальной поддержки в средствах массовой информации</t>
  </si>
  <si>
    <t>Задача 3. «Мотивация работодателей в улучшении качества коллективных договоров путем включения в них социальных гарантий, выплат, не предусмотренных законодательством Российской Федерации»</t>
  </si>
  <si>
    <t>Численность организаций, участвующих в краевом конкурсе «Эффективный коллективный договор – основа согласования сторон социального партнерства»</t>
  </si>
  <si>
    <t>Цель 2 Программы- Создание условий для беспрепятственного доступа инвалидов и других маломобильных групп населения края к приоритетным объектам социальной инфраструктуры Ипатовского городского округа Ставропольского края</t>
  </si>
  <si>
    <t>Доля доступных для инвалидов и других маломобильных групп населения Ипатовского городского округа Ставропольского края  приоритетных объектов социальной, транспортной, инженерной инфраструктур в общем количестве приоритетных объектов в Ипатовском городском округе Ставропольского края</t>
  </si>
  <si>
    <t>Задача1.«Обеспечение доступности приоритетных объектов и услуг в приоритетных сферах жизнедеятельности инвалидов и других маломобильных групп населения Ипатовского городского округе Ставропольского края»</t>
  </si>
  <si>
    <t>Количество социальных объектов, адаптированных в соответствии с требованиями законодательства к доступности для инвалидов и других маломобильных групп населения в общем количестве приоритетных объектов в Ипатовском городском округе Ставропольского края</t>
  </si>
  <si>
    <t>Подпрограмма"«Обеспечение реализации муниципальной программы «Социальная поддержка граждан в Ипатовском городском округе Ставропольского края и общепрограммные мероприятия»</t>
  </si>
  <si>
    <t>Муниципальная программа "Профилактика правонарушений, терроризма и поддержка казачества в Ипатовском городском округе Ставропольского края"</t>
  </si>
  <si>
    <t xml:space="preserve"> Муниципальная программа "Формирование современной городской среды"</t>
  </si>
  <si>
    <t xml:space="preserve"> Муниципальная программа "Развитие сельского хозяйства в Ипатовском городском округе Ставропольского края"</t>
  </si>
  <si>
    <t>Цель Программы-  Устойчивое развитие отрасли "сельское хозяйство", способствующее повышению конкурентноспособности сельскохозяйственной продукции, произведенной в Ипатовском городском округе Ставропольского края</t>
  </si>
  <si>
    <t>Производство сельскохозяйственной продукции на территории Ипатовского городского округа Ставропольского края</t>
  </si>
  <si>
    <t>млрд. руб.</t>
  </si>
  <si>
    <t>Подпрограмма "Развитие растениеводства и животноводства в Ипатовском городском округе Ставропольского края"</t>
  </si>
  <si>
    <t>Доля прибыльных сельскохозяйственных организаций в общем их числе</t>
  </si>
  <si>
    <t>Количество сельскохозяйственных организаций Ипатовского городского округа, охваченных соревнованием</t>
  </si>
  <si>
    <t xml:space="preserve">Задача 2. "Повышение престижа работы в предприятиях и организациях агропромышленного комплекса" </t>
  </si>
  <si>
    <t>Доля сельскохозяйственных организаций Ипатовского городского округа охваченных соревнованием к общему числу сельскохозяйственных предприятий</t>
  </si>
  <si>
    <t>Доля организаций агропромышленного комплекса Ипатовского района, участвующих в мероприятиях,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t>
  </si>
  <si>
    <t xml:space="preserve">Задача 3. "Стимулирование роста производства основных видов сельскохозяйственной продукции" </t>
  </si>
  <si>
    <t>Производство продукции растениеводства в хозяйствах всех категорий:</t>
  </si>
  <si>
    <t>тыс. га.</t>
  </si>
  <si>
    <t>Производство молока в хозяйствах всех категорий</t>
  </si>
  <si>
    <t xml:space="preserve"> Муниципальная программа "Повышение эффективности бюджетных расходов и управления муниципальными финансами Ипатовского городского округа Ставропольского края"</t>
  </si>
  <si>
    <t xml:space="preserve">Цель 1 Программы-Обеспечение сбалансированности и устойчивости бюджета  Ипатовского городского округа Ставропольского края 
</t>
  </si>
  <si>
    <t>Исполнение расходных обязательств Ипатовского городского округа Ставропольского края</t>
  </si>
  <si>
    <t>Подпрограмма "Повышение качества управления муниципальными финансами в Ипатовском городском округе Ставропольского края"</t>
  </si>
  <si>
    <t>Задача 1. Повышение качества управления бюджетным процессом</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</si>
  <si>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t>
  </si>
  <si>
    <t>10.1.1.</t>
  </si>
  <si>
    <t>10.1.2.</t>
  </si>
  <si>
    <t>Отклонение фактического объема доходов местного бюджета (без учета межбюджетных трансфертов) за отчетный год от первоначального плана</t>
  </si>
  <si>
    <t>Количество изменений, внесенных в решение о бюджете</t>
  </si>
  <si>
    <t>10.1.3.</t>
  </si>
  <si>
    <t>разы</t>
  </si>
  <si>
    <t>Не более 10,00</t>
  </si>
  <si>
    <t>10.1.4.</t>
  </si>
  <si>
    <t>Отклонение объема расходов бюджета(без субвенций) в IV квартале от среднего объема расходов за I - III кварталы</t>
  </si>
  <si>
    <t>Уровень исполнения бюджета по расходам</t>
  </si>
  <si>
    <t>Не менее 98,00</t>
  </si>
  <si>
    <t>Средний индекс качества финансового менеджмента главных администраторов средств бюджета</t>
  </si>
  <si>
    <t>Задача 2. Повышение эффективности использования средств местного бюджета, сокращение неэффективных расходов, выявление и использование резервов для достижения планируемых результатов</t>
  </si>
  <si>
    <t>10.2.1.</t>
  </si>
  <si>
    <t>10.2.2.</t>
  </si>
  <si>
    <t xml:space="preserve">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 </t>
  </si>
  <si>
    <t>Расходы местного бюджета на содержание работников органов местного самоуправления в расчете на одного жителя муниципального образования</t>
  </si>
  <si>
    <t>Доля суммы возмещенных финансовых нарушений бюджетного   законодательства в общей сумме нарушений, предъявленных к  возмещению</t>
  </si>
  <si>
    <t>Задача 3. Обеспечение открытости и прозрачности управления финансами</t>
  </si>
  <si>
    <t>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t>
  </si>
  <si>
    <t>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t>
  </si>
  <si>
    <t xml:space="preserve">Цель 2 Программы-Рациональное управление средствами местного бюджета, повышение эффективности бюджетных расходов
</t>
  </si>
  <si>
    <t>Рейтинг Ипатовского городского округа Ставропольского края по качеству управления муниципальными финансами</t>
  </si>
  <si>
    <t>степень</t>
  </si>
  <si>
    <t>Подпрограмма "Повышение эффективности расходов  бюджета  Ипатовского городского округа Ставропольского края"</t>
  </si>
  <si>
    <t>Задача 1. Выявление и сокращение неэффективных направлений расходов, в том числе расходов на муниципальное управление</t>
  </si>
  <si>
    <t>Соблюдение предельной штатной численности работников администрации Ипатовского городского округа Ставропольского края</t>
  </si>
  <si>
    <t xml:space="preserve">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 </t>
  </si>
  <si>
    <t>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t>
  </si>
  <si>
    <t>Задача 2. Повышение эффективности деятельности муниципальных учреждений и предприятий</t>
  </si>
  <si>
    <t>Открытый доступ к информации о плановых и фактических результатах финансовой деятельности муниципальных учреждений</t>
  </si>
  <si>
    <t>Обеспечение взаимосвязи сводных показателей муниципального задания с муниципальными  программами</t>
  </si>
  <si>
    <t>Доля муниципальных услуг, для которых утверждены стандарты качества их оказания</t>
  </si>
  <si>
    <t>Доля учреждений и органов местного самоуправления(органов администрации), обслуживаемых в МКУ «Централизованная  бухгалтерия» Ипатовского городского округа Ставропольского края</t>
  </si>
  <si>
    <t xml:space="preserve">Динамика объема доходов муниципальных автономных и бюджетных учреждений  от приносящей доход деятельности в отчетном финансовом году </t>
  </si>
  <si>
    <t>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t>
  </si>
  <si>
    <t>Доходы от реализации и сдачи в аренду имущества находящегося в собственности Ипатовского городского округа</t>
  </si>
  <si>
    <t>11.1.1.</t>
  </si>
  <si>
    <t>11.1.2.</t>
  </si>
  <si>
    <t>11.1.3.</t>
  </si>
  <si>
    <t>11.1.4.</t>
  </si>
  <si>
    <t>Доходы, получаемые в виде арендной платы, от договоров аренды земельных участков, государственная собственность на которые не разграничена</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</si>
  <si>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Ипатовским городским округом</t>
  </si>
  <si>
    <t>Количество объектов недвижимости (без учета земельных участков), зарегистрированных в собственность Ипатовского городского округа в течении года</t>
  </si>
  <si>
    <t>Количество земельных участков поставленных на кадастровый учет</t>
  </si>
  <si>
    <t>Количество проведенных проверок по муниципальному земельному контролю в отношении физических и юридических лиц в установленные сроки</t>
  </si>
  <si>
    <t>11.2.1.</t>
  </si>
  <si>
    <t>Муниципальная программа "Управление имуществом Ипатовского городского округа Ставропольского края"</t>
  </si>
  <si>
    <t>12.1.1.</t>
  </si>
  <si>
    <t>12.1.2.</t>
  </si>
  <si>
    <t>12.1.3.</t>
  </si>
  <si>
    <t>12.1.4.</t>
  </si>
  <si>
    <t>12.1.5.</t>
  </si>
  <si>
    <t>Муниципальная программа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Ставропольского края"</t>
  </si>
  <si>
    <t>Число субъектов малого и среднего предпринимательства в расчете на 10 тыс. человек населения</t>
  </si>
  <si>
    <t>Задача 1. Устойчивое развитие малого и среднего предпринимательства</t>
  </si>
  <si>
    <t>13.1.1.</t>
  </si>
  <si>
    <t xml:space="preserve">Количество субъектов малого и среднего предпринимательства в Ипатовском городском округе, всего 
</t>
  </si>
  <si>
    <t>в т.ч. количество предприятий малого и среднего предпринимательства в Ипатовском городском округе</t>
  </si>
  <si>
    <t>в т.ч.количество индивидуальных предпринимателей в Ипатовском городском округе</t>
  </si>
  <si>
    <t>Подпрограмма  «Развитие малого и среднего предпринимательства на территории Ипатовского городского округа Ставропольского края»</t>
  </si>
  <si>
    <t>13.2.1.</t>
  </si>
  <si>
    <t>13.3.1.</t>
  </si>
  <si>
    <t>13.3.2.</t>
  </si>
  <si>
    <t xml:space="preserve">Количество изготовленных информационных материалов, стендов, баннеров по вопросам развития и поддержки субъектов малого и среднего предпринимательства </t>
  </si>
  <si>
    <t>Задача 3. Увеличение числа занятого населения в малых и средних предприятиях</t>
  </si>
  <si>
    <t>Задача 4. Поддержка благоприятных условий для развития малого и среднего предпринимательства Ипатовского городского округа, популяризация предпринимательской деятельности</t>
  </si>
  <si>
    <t>Доля субъектов малого и среднего предпринимательства, участвующих в мероприятиях, способствующих росту предпринимательской активности к общему числу субъектов малого и среднего предпринимательства Ипатовского округа</t>
  </si>
  <si>
    <t>Доля обращений граждан по фактам нарушения законодательства Российской Федерации о защите прав потребителей в общем количестве обращений граждан на территории Ипатовского городского округа</t>
  </si>
  <si>
    <t>Цель 1 Программы- Создание благоприятных условий для развития малого и среднего предпринимательства в Ипатовском округе Ставропольского края</t>
  </si>
  <si>
    <t>Цель 2 Программы- Развитие сферы потребительского рынка на территории Ипатовского городского округа Ставропольского края и повышение доступности товаров и услуг для населения района</t>
  </si>
  <si>
    <t>Подпрограмма  «Развитие потребительского рынка в Ипатовском городском округе Ставропольского края»</t>
  </si>
  <si>
    <t>Задача 1. Формирование современной инфраструктуры розничной торговли, общественного питания и бытового обслуживания населения</t>
  </si>
  <si>
    <t>Задача 2. Создание условий и оказание содействия хозяйствующим субъектам Ипатовского округа в развитии потребительского рынка Ипатовского городского округа Ставропольского края</t>
  </si>
  <si>
    <t xml:space="preserve">Темп прироста оборота розничной торговли на 1 жителя округа к предыдущему году (в действующих ценах) </t>
  </si>
  <si>
    <t>Темп прироста обеспеченности бытовыми услугами 1 жителя округа к предыдущему году (в действующих ценах)</t>
  </si>
  <si>
    <t>Количество районных, межрегиональных, международных мероприятий, в которых приняли участие хозяйствующие субъекты Ипатовского городского округа в целях формирования имиджа городского округа и улучшения конкурентоспособности производимой продукции, работ и услуг</t>
  </si>
  <si>
    <t>Количество изготовленных информационных материалов, стендов, баннеров по вопросам торгового и бытового обслуживания населения и защиты прав потребителей</t>
  </si>
  <si>
    <t xml:space="preserve">Доля проведенных плановых проверок в установленные сроки в общем количестве запланированных </t>
  </si>
  <si>
    <t>Задача 4. Создание и совершенствование условий для эффективной защиты прав потребителей в Ипатовском городском округе Ставропольского края в соответствии с действующим законодательством о защите прав потребителей повышение уровня правовой грамотности и формирование у населения навыков рационального потребительского поведения</t>
  </si>
  <si>
    <t>Количество обращений граждан по фактам нарушения законодательства Российской федерации о защите прав потребителей</t>
  </si>
  <si>
    <t>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t>
  </si>
  <si>
    <t>Количество информационных материалов, опубликованных участником Программы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округа Ставропольского края</t>
  </si>
  <si>
    <t>Объем инвестиций в основной капитал (за исключением бюджетных средств) в расчете на 1 жителя</t>
  </si>
  <si>
    <t>Цель 3 Программы- Формирование благоприятного инвестиционного климата и положительного имиджа Ипатовского городского округа Ставропольского края</t>
  </si>
  <si>
    <t>Подпрограмма «Формирование благоприятного инвестиционного климата и положительного имиджа Ипатовского городского округа Ставропольского края»</t>
  </si>
  <si>
    <t>Индекс физического объема инвестиций в основной капитал округа (без субъектов малого предпринимательства) к уровню прошлого года</t>
  </si>
  <si>
    <t xml:space="preserve">Количество информационных материалов, стендов, баннеров, изготовленных с целью позиционирования инвестиционной деятельности </t>
  </si>
  <si>
    <t>Объем инвестиций в основной капитал округа в расчете на 1 жителя (с досчетом)</t>
  </si>
  <si>
    <t>Задача 1. Повышение инвестиционной привлекательности Ипатовского городского округа Ставропольского края</t>
  </si>
  <si>
    <t>Индекс объема отгруженных товаров собственного производства, выполненных работ и услуг в Ипатовском округе</t>
  </si>
  <si>
    <t>Индекс объема отгруженных товаров собственного производства, выполненных работ и услуг по промышленным видам экономической деятельности в Ипатовском городском округе</t>
  </si>
  <si>
    <t>Цель 4 Программы- Cнижение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t>
  </si>
  <si>
    <t>Общее количество оказанных услуг сотрудниками МКУ «МФЦ» Ипатовского района</t>
  </si>
  <si>
    <t>тыс. ед.</t>
  </si>
  <si>
    <t>Подпрограмма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</si>
  <si>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Задача 3. Обеспечение устойчивого социально-экономического развития Ипатовского городского округа Ставропольского края, в целях создания положительного имиджа и продвижение инвестиционного потенциала Ипатовского городского округа</t>
  </si>
  <si>
    <t>Задача 1. Повышение качества муниципальных услуг предоставляемых отделами аппарата администрации, отделами (управлениями) со статусом юридического лица администрации Ипатовского городского округа Ставропольского края</t>
  </si>
  <si>
    <t>Время ожидания в очереди населения Ипатовского городского округа Ставропольского края и организаций Ипатовского городского округа Ставропольского края при обращении за предоставлением государственных и муниципальных услуг в органы местного самоуправления Ипатовского городского округа Ставропольского края</t>
  </si>
  <si>
    <t>Доля заявителей, удовлетворенных качеством и доступностью государственных и муниципальных услуг, предоставляемых на базе многофункционального центра, от общего числа опрошенных заявителей</t>
  </si>
  <si>
    <t>Доля граждан, удовлетворенных качеством и доступностью государственных и муниципальных услуг, предоставляемых органами местного самоуправления Ипатовского городского округа Ставропольского края, от общего числа опрошенных заявителей</t>
  </si>
  <si>
    <t>Доля населения Ипатовского городского округа Ставропольского края, имеющего доступ к получению государственных и муниципальных услуг по принципу «одного окна» по месту пребывания к общему числу жителей</t>
  </si>
  <si>
    <t>Цель 1 Программы- Обеспечение безопасности участников дорожного движения на территории Ипатовского городского округа Ставропольского края</t>
  </si>
  <si>
    <t>Количество дорожно- транспортных происшествий на территории Ипатовского городского округа Ставропольского края из- за сопутствующих условий</t>
  </si>
  <si>
    <t>Подпрограмма  «Дорожное хозяйство и обеспечение безопасности дорожного движения в Ипатовском городском округе Ставропольского края»</t>
  </si>
  <si>
    <t xml:space="preserve">Задача 1. Проведение активной профилактической работы с участниками дорожного движения по предупреждению нарушений правил дорожного движения </t>
  </si>
  <si>
    <t>14.1.1.</t>
  </si>
  <si>
    <t>Количество изготовленных информационных материалов по повышению безопасности дорожного движения</t>
  </si>
  <si>
    <t>Задача 2. Проведение для детей обучающих мероприятий по безопасности дорожного движения</t>
  </si>
  <si>
    <t>Задача 3.Обеспечение функционирования существующей сети автомобильных дорог общего пользования на территории Ипатовского городского округа</t>
  </si>
  <si>
    <t>Количество замененных и установленных дорожных знаков</t>
  </si>
  <si>
    <t>Количество обустроенных пешеходных переходов</t>
  </si>
  <si>
    <t>Протяженность автомобильных дорог на которые изготовлены (обновлены) проекты организации дорожного движения</t>
  </si>
  <si>
    <t>Задача 4. Осуществление муниципального контроля за сохранностью автомобильных дорог местного значения в границах Ипатовского городского округа</t>
  </si>
  <si>
    <t>Доля проведенных плановых проверок за сохранностью автомобильных дорог местного значения в установленные сроки в общем количестве запланированных проверок</t>
  </si>
  <si>
    <t>Цель 2 Программы- Обеспечение доступности услуг автотранспортного комплекса для населения Ипатовского городского округа</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</si>
  <si>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</si>
  <si>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в общей численности населения городского округа</t>
  </si>
  <si>
    <t>Подпрограмма  "Развитие транспортной системы  Ипатовского муниципального района Ставропольского края"</t>
  </si>
  <si>
    <t>Задача 1. Формирование единой сети автомобильных дорог общего пользования местного значения на территории Ипатовского городского округа Ставропольского края, обеспечивающей доступность транспортных услуг, обеспечивающей работоспособность транспортной системы</t>
  </si>
  <si>
    <t>Протяженность автомобильных дорог на территории Ипатовского городского округа Ставропольского края, соответствующих нормативным требованиям к транспортно- эксплуатационным показателям, в результате проведения ремонта, капитального ремонтаместных автомобильных дорог</t>
  </si>
  <si>
    <t>Протяженность отремонтированных тротуаров на территории Ипатовского городского округа Ставропольского края</t>
  </si>
  <si>
    <t>Количество муниципальных маршрутов регулярных перевозок по нерегулируемым тарифам на территории Ипатовского городского округа Ставропольского края</t>
  </si>
  <si>
    <t>маршрутов</t>
  </si>
  <si>
    <t>Муниципальная программа "Развитие образования в Ипатовском городском округе Ставропольского края"</t>
  </si>
  <si>
    <t>Цель Программы-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</si>
  <si>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Удельный вес численности населения школьного возраста, охваченного образованием, в общей численности населения данной категории.</t>
  </si>
  <si>
    <t>Доля населения Ипатовского городского округа, удовлетворенного качеством образования:</t>
  </si>
  <si>
    <t>дошкольного</t>
  </si>
  <si>
    <t>начального, основного и среднего общего</t>
  </si>
  <si>
    <t>дополнительного</t>
  </si>
  <si>
    <t>Доля обучающихся по ФГОС основного общего и среднего общего образования в общей численности обучающихся.</t>
  </si>
  <si>
    <t>Доля выпускников общеобразовательных организаций, получивших аттестат о среднем общем образовании, в общей численности выпускников общеобразовательных организаций.</t>
  </si>
  <si>
    <t>Количество образовательных организаций, в которых обеспечена пожарная безопасность</t>
  </si>
  <si>
    <t>Доступность дошкольного образования</t>
  </si>
  <si>
    <t>Подпрограмма «Развитие дошкольного, общего и дополнительного образования в Ипатовском городском округе Ставропольского края»</t>
  </si>
  <si>
    <t>Охват детей в возрасте 3-7 лет услугами дошкольного образования</t>
  </si>
  <si>
    <t>1.2.4.</t>
  </si>
  <si>
    <t>1.2.5.</t>
  </si>
  <si>
    <t>54,60</t>
  </si>
  <si>
    <t>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t>
  </si>
  <si>
    <t>Доля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t>
  </si>
  <si>
    <t>Доля учащихся из малообеспеченных семей, обеспеченных бесплатным горячим питанием</t>
  </si>
  <si>
    <t>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</si>
  <si>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99,10</t>
  </si>
  <si>
    <t>Доля педагогических работников, прошедших в текущем году обучение по  новым моделям повышения квалификации,   в   общей   численности педагогов</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</si>
  <si>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организаций</t>
  </si>
  <si>
    <t>Задача 3. Создание условий для воспитания и дополнительного образования детей</t>
  </si>
  <si>
    <t>Доля обучающихся 5 - 11 классов, принявших участие в спортивных мероприятиях различного уровня, в общей численности детей данной возрастной категории</t>
  </si>
  <si>
    <t>Количество льготных путевок, приобретенных родителями для детей, в загородный центр</t>
  </si>
  <si>
    <t>Количество образовательных организаций, осуществивших своевременную обработку территорий лагерей с дневным пребыванием детей</t>
  </si>
  <si>
    <t xml:space="preserve">% </t>
  </si>
  <si>
    <t>132</t>
  </si>
  <si>
    <t>Задача 5. Совершенствование работы с одаренными детьми и талантливой молодежью, участие педагогов в конкурсах</t>
  </si>
  <si>
    <t>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t>
  </si>
  <si>
    <t>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t>
  </si>
  <si>
    <t>Подпрограмма "Пожарная безопасность образовательных организаций Ипатовского городского округа Ставропольского края"</t>
  </si>
  <si>
    <t>Задача 1. Предотвращение пожаров в зданиях образовательных организаций Ипатовского городского округа Ставропольского края</t>
  </si>
  <si>
    <t>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t>
  </si>
  <si>
    <t>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t>
  </si>
  <si>
    <t>Доля образовательных организаций, в которых произведен ремонт и замена электропроводки в текущем году, в общей численности образовательных организаций</t>
  </si>
  <si>
    <t>Подпрограмма «Обеспечение реализации муниципальной программы «Развитие  образования в  Ипатовском городском округе Ставропольского края»</t>
  </si>
  <si>
    <t>Цель 1 Программы- Создание условий для реализации конституционных прав граждан в сферах поддержки казачества и обеспечение эффективности в системе профилактики правонарушений в Ипатовском городском округе Ставропольского края, а также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</si>
  <si>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Количество мероприятий профилактической направленности в Ипатовском городском округе Ставропольского края</t>
  </si>
  <si>
    <t>Количество организационно- технических мероприятий направленных на обеспечение безопасности</t>
  </si>
  <si>
    <t>Подпрограмма "Поддержка казачества в Ипатовском городском округе Ставропольского края"</t>
  </si>
  <si>
    <t>8.1.1.</t>
  </si>
  <si>
    <t>Подпрограмма "Профилактика правонарушений в Ипатовском городском округе Ставропольского края"</t>
  </si>
  <si>
    <t>Задача 1. Организация и совершенствование системы профилактики правонарушений и обеспечения общественного порядка на территории Ипатовского городского округа Ставропольского края</t>
  </si>
  <si>
    <t>8.2.1.</t>
  </si>
  <si>
    <t xml:space="preserve">Количество профилактических мероприятй,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несовершенолетних общеобразовательных организаций среднего профессионального образования, прошедших тестирование на предмет раннего выявления немедецинских потребления наркотических средств и психотропных веществ </t>
  </si>
  <si>
    <t>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</si>
  <si>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</si>
  <si>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Задача 1.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</si>
  <si>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Количество образовательных организаций направивших обучающихся для участия в соревнованиях "Школа безопасности", "Юный спасатель"</t>
  </si>
  <si>
    <t>Количество объектов с массовым пребыванием людей оснащенных системами видеонаблюдения, кнопками тревожной сигнализации, усиленных ограждением, обеспеченных освещение в темное время суток и плакатами по профилактике терроризма и экстремизма</t>
  </si>
  <si>
    <t>Муниципальная программа "Развитие транспортной системы и обеспечение безопасности дорожного движения Ипатовского городского округа Ставропольского края"</t>
  </si>
  <si>
    <t>об использовании средств местного бюджета на реализацию муниципальных программ Ипатовского городского округа Ставропольского края</t>
  </si>
  <si>
    <t>Муниципальная программа "Развитие образования в Ипатовском городском округе Ставропольского края", ВСЕГО:</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</si>
  <si>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</si>
  <si>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мероприятие"Обеспечение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</si>
  <si>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</si>
  <si>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</si>
  <si>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</si>
  <si>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</si>
  <si>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образовательных учреждений Ипатовского городского округа  Ставропольского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</si>
  <si>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</si>
  <si>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 xml:space="preserve">Подпрограмма  "Обеспечение реализации муниципальной программы "Развитие  образования в Ипатовском городском округе Ставропольского края" </t>
  </si>
  <si>
    <t xml:space="preserve">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 </t>
  </si>
  <si>
    <t>Начальник отдела образования администрации Ипатовского городского округа Ставропольского края  Братчик Г.Н. (далее- отдел образования АИГО СК)</t>
  </si>
  <si>
    <t>отдел образования АИГО СК</t>
  </si>
  <si>
    <t>отдел культуры АИГО СК</t>
  </si>
  <si>
    <t>Основное мероприятие "Организация культурного досуга населения"</t>
  </si>
  <si>
    <t>Основное мероприятие "Обеспечение деятельности учреждений (оказание услуг) социально- культурных объединений"</t>
  </si>
  <si>
    <t>Основное мероприятие"Осуществление библиотечного, библиографического и информационного обслуживания населения"</t>
  </si>
  <si>
    <t>Основное мероприятие "Участие в программе поддержки местных инициатив Ставропольского края"</t>
  </si>
  <si>
    <t>Подпрограмма "Обеспечение реализации муниципальной программы "Развитие культуры" в Ипатовском городском округе Ставропольского края и общепрограммные мероприятия"</t>
  </si>
  <si>
    <t>Основное мероприятие "Обеспечение деятельности отдела культуры и молодежной политики Ипатовского городского округа Ставропольского края"</t>
  </si>
  <si>
    <t>Муниципальная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</si>
  <si>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 xml:space="preserve">Подпрограмма "Энергосбережение и повышение энергетической эффективности в Ипатовском городском округе Ставропольского края" </t>
  </si>
  <si>
    <t xml:space="preserve">Подпрограмма "Благоустройство территории Ипатовского городского округа" </t>
  </si>
  <si>
    <t>Основное мероприятие "Мероприятия, связанные с содержанием мест захоронения"</t>
  </si>
  <si>
    <t>Основное мероприятие "Организация деятельности по сбору и транспортированию твердых коммунальных отходов"</t>
  </si>
  <si>
    <t>3.2.3.</t>
  </si>
  <si>
    <t>Основное мероприятие "Расходы на уличное освещение"</t>
  </si>
  <si>
    <t>3.2.4.</t>
  </si>
  <si>
    <t>3.2.5.</t>
  </si>
  <si>
    <t>Основное мероприятие "Благоустройство парковой зоны"</t>
  </si>
  <si>
    <t>Основное мероприятие "Мероприятия по благоустройству"</t>
  </si>
  <si>
    <t>Подпрограмма "Развитие и совершенствование гражданской обороны и защиты населения, территорий от чрезвычайных ситуаций Ипатовкого городского округа Ставропольского края"</t>
  </si>
  <si>
    <t>Подпрограмма "Обеспечение реализации Программы и иных мероприятий"</t>
  </si>
  <si>
    <t>Основное мероприятие "Обеспечение деятельности органа управления по работе с территориями Ипатовского городского округа Ставропольского края"</t>
  </si>
  <si>
    <t>Основное мероприятие "Социальная поддержка граждан"</t>
  </si>
  <si>
    <t>3.5.</t>
  </si>
  <si>
    <t xml:space="preserve">Подпрограмма "Комплексное развитие систем комунальной инфраструктуры" </t>
  </si>
  <si>
    <t>3.5.1.</t>
  </si>
  <si>
    <t>Основное мероприятие "Улучшение системы водоснабжения на территории Ипатовского городского округа Ставропольского края"</t>
  </si>
  <si>
    <t xml:space="preserve">Неделько Г.Н. - начальник отдела капитального строительства, архитектуры и градостроительства – главный архитектор администрации Ипатовского городского округа Ставропольского края (далее – отдел капитального строительства, архитектуры и градостроительства АИГО СК)
</t>
  </si>
  <si>
    <t xml:space="preserve">Подпрограмма "Градостроительство и архитектура Ипатовского городского округа Ставропольского края" </t>
  </si>
  <si>
    <t>Отдел капитального строительства, архитектуры и градостроительства АИГО СК</t>
  </si>
  <si>
    <t>Подпрограмма "Социальное обеспечение населения и содействие развитию социально- трудовых отношений"</t>
  </si>
  <si>
    <t xml:space="preserve">УТСЗН
</t>
  </si>
  <si>
    <t>Основное мероприятие "Предоставление мер социальной поддержки гражданам Ипатовского городского округа Ставропольского края"</t>
  </si>
  <si>
    <t>Подпрограмма "Обеспечение реализации муниципальной программы "Социальная поддержка граждан в Ипатовском городском городском округе Ставропольского края " и общепрограммные мероприятия"</t>
  </si>
  <si>
    <t>отдел социального развития АИГО СК</t>
  </si>
  <si>
    <t>Начальник отдела культуры  и молодежной политики администрации Ипатовского городского округа Ставропольского края -Чубова И.В. (далее- отдел культуры АИГО СК)</t>
  </si>
  <si>
    <t>Подпрограмма "Профилактика терроризма и экстремизам,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</si>
  <si>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отдел сельского хозяйства АИГО СК</t>
  </si>
  <si>
    <t xml:space="preserve">Начальник управления труда и социальной защиты населения Ипатовского городского округа Ставропольского края (далее – УТСЗН) О.В.Вильгоцкая,      Начальник отдела образования администрации Ипатовского городского округа Ставропольского края (далее – отдел образования АИГО СК) Г.Н. Братчик,
Начальник отдела культуры и молодежной политики администрации Ипатовского городского округа  Ставропольского края (далее – отдел культуры и молодежной политики АИГО СК) Чубова И.В. 
</t>
  </si>
  <si>
    <t>отдел образования АИГО СК,
отдел культуры и молодежной политики АИГО СК</t>
  </si>
  <si>
    <t>отдел сельского хозяйства АИГО СК,                                                         отдел образования АИГО СК</t>
  </si>
  <si>
    <t>Основное мероприятие "Совершенствование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</si>
  <si>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Основное мероприятие "Организационно- технические мероприятия по повышению уровня антитеррористической защищенности объектов с массовым участием людей за счет построения, внедрения и эксплуатации аппаратно- программного комплекса "Безопасный город"</t>
  </si>
  <si>
    <t>Основное мероприятие "Информационно- аналитическая декятельность по профилактике терроризма и экстремизма"</t>
  </si>
  <si>
    <t>Муниципальная программа "Повышение эффективности бюджетных расходов и управления муниципальными финансами  Ипатовского городского округа Ставропольского края"</t>
  </si>
  <si>
    <t>Начальник финансового управления администрации Ипатовского городского округа Ставропольского края (далее- финансовое управление АИГО СК) Домовцова Л.Г.</t>
  </si>
  <si>
    <t xml:space="preserve">Подпрограмма "Повышение качества управления муниципальными финансами в Ипатовском городском округе Ставропольского края" </t>
  </si>
  <si>
    <t>финансовое управление АИГО СК</t>
  </si>
  <si>
    <t xml:space="preserve">Подпрограмма "Повышение эффективности расходов бюджета Ипатовского городского округа Ставропольского края" </t>
  </si>
  <si>
    <t>Основное мероприятие "Централизация бюджетного (бухгалтерского) учета и отчетности"</t>
  </si>
  <si>
    <t xml:space="preserve">Подпрограмма "Обеспечение реализации муниципальной программы и общепрограммные мероприятия" </t>
  </si>
  <si>
    <t>Основное мероприятие "Обеспечение деятельности финансового управления администрации Ипатовского городского округа Ставропольского края"</t>
  </si>
  <si>
    <t>Начальник отдела имущественных и земельных отношений администрации Ипатовского городского округа Ставропольского края (далее- отдел имущества АИГО СК) С.В.Гринева</t>
  </si>
  <si>
    <t>отдел имущества АИГО СК</t>
  </si>
  <si>
    <t>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t>
  </si>
  <si>
    <t>Подпрограмма "Обеспечение реализации программы "Управление имуществом Ипатовского городского округа Ставропольского края" и общепрограммные мероприятия муниципальной программы"</t>
  </si>
  <si>
    <t xml:space="preserve">управление АИГО СК </t>
  </si>
  <si>
    <t>Основное мероприятие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t>
  </si>
  <si>
    <t>Подпрограмма  "Формирование благоприятного инвестиционного климата и положительного имиджа Ипатовского городского округа Ставропольского края"</t>
  </si>
  <si>
    <t>Подпрограмма  "Обеспечение реализации программы администрации Ипатовского городского округа Ставропольского края и иных мероприятий"</t>
  </si>
  <si>
    <t>6.5.3.</t>
  </si>
  <si>
    <t>Основное мероприятие "Расходы в рамках обеспечения деятельности администрации Ипатовского городского округа Ставропольского края"</t>
  </si>
  <si>
    <t>Основное мероприятие "Расходы, связанные с обеспечением деятельности (оказанием услуг) в части хозяйственно- технического обеспечения"</t>
  </si>
  <si>
    <t>Основное мероприятие "Прочие расходы в рамках обеспечения деятельности администрации Ипатовского городского округа Ставропольского края"</t>
  </si>
  <si>
    <t>6.5.4.</t>
  </si>
  <si>
    <t>08</t>
  </si>
  <si>
    <t>09</t>
  </si>
  <si>
    <t>10</t>
  </si>
  <si>
    <t>11</t>
  </si>
  <si>
    <t>12</t>
  </si>
  <si>
    <t>13</t>
  </si>
  <si>
    <t>14</t>
  </si>
  <si>
    <t>8.</t>
  </si>
  <si>
    <t xml:space="preserve">Начальник отдела культуры и молодежной политики администрации Ипатовского городского округа  Ставропольского края (далее – отдел культуры и молодежной политики АИГО СК) Чубова И.В.,   Начальник отдела социального развития и общественной безопасности администрации Ипатовского городского округа Ставропольского края   (далее – отдел социального развития АИГО СК) Д.Н.Жихарев
</t>
  </si>
  <si>
    <t>8.1.</t>
  </si>
  <si>
    <t>отдел культуры и молодежной политики АИГО СК</t>
  </si>
  <si>
    <t>Основное мероприятие "Организация и проведение мероприятий для детей и молодежи"</t>
  </si>
  <si>
    <t>8.1.2.</t>
  </si>
  <si>
    <t>Основное мероприятие "Обеспечение деятельности муниципального казенного учреждения "Центр по работе с молодежью" Ипатовского городского округа Ставропольского края"</t>
  </si>
  <si>
    <t>8.2.</t>
  </si>
  <si>
    <t>Подпрограмма "Обеспечение жильем молодых семей, проживающих в Ипатовском городском округе Ставропольского края"</t>
  </si>
  <si>
    <t>Основное мероприятие "Предоставление молодым семьям социальных выплат на приобретение (строительство) жилья"</t>
  </si>
  <si>
    <t>9.</t>
  </si>
  <si>
    <t xml:space="preserve">Председатель комитета по физической культуре и спорту администрации Ипатовского городского округа Ставропольского края (далее – комитет  АИГО СК) Н.Н.Свечников 
</t>
  </si>
  <si>
    <t>комитет  АИГО СК</t>
  </si>
  <si>
    <t>9.1.</t>
  </si>
  <si>
    <t>9.1.1.</t>
  </si>
  <si>
    <t>Основное мероприятие "Организация деятельности в области физической культуры и спорта"</t>
  </si>
  <si>
    <t>9.1.2.</t>
  </si>
  <si>
    <t>Основное мероприятие "Обеспечение деятельности муниципального бюджетного учреждения по физической культуре и спорту "Детский спортивно- оздоровительный парк""</t>
  </si>
  <si>
    <t>9.1.3.</t>
  </si>
  <si>
    <t>Основное мероприятие "Обеспечение мероприятий, направленных на развитие физической культуры и спорта "</t>
  </si>
  <si>
    <t>9.1.4.</t>
  </si>
  <si>
    <t>9.2.</t>
  </si>
  <si>
    <t>9.2.1.</t>
  </si>
  <si>
    <t>Основное мероприятие "Обеспечение деятельности органа управления физической культуры и спорта Ипатовского городского округа Ставропольского края"</t>
  </si>
  <si>
    <t>10.</t>
  </si>
  <si>
    <t xml:space="preserve">Начальник управления по работе с территориями администрации Ипатовского городского округа Ставропольского края (далее- управление АИГО СК) Е.А.Ткаченко,       Начальник отдела образования администрации Ипатовского городского округа Ставропольского края (далее- отдел образования АИГО СК) Г.Н. Братчик </t>
  </si>
  <si>
    <t>10.1.</t>
  </si>
  <si>
    <t>управление АИГО СК</t>
  </si>
  <si>
    <t>Подпрограмма "Дорожное хозяйство и обеспечение безопасности дорожного движения"</t>
  </si>
  <si>
    <t>Основное мероприятие "Обеспечение участия детей в безопасности дорожного движения в Ипатовском городском округе Ставропольского края"</t>
  </si>
  <si>
    <t>Основное мероприятие "Улучшение условий дорожного движения и устранение опасных участков на автомобильных дорогах общего пользования"</t>
  </si>
  <si>
    <t>10.2.</t>
  </si>
  <si>
    <t>Подпрограмма "Развитие транспортной системы"</t>
  </si>
  <si>
    <t>Основное мероприятие "Ремонт автомобильных дорог и тротуаров"</t>
  </si>
  <si>
    <t>Муниципальная программа "Развитие сельского хозяйства в Ипатовском городском округе Ставропольского края"</t>
  </si>
  <si>
    <t xml:space="preserve">Заместитель главы администрации - начальник отдела сельского хозяйства, охраны окружающей среды, гражданской обороны, чрезвычайных ситуаций и антитеррора администрации Ипатовского городского округа Ставропольского края (далее – отдел сельского хозяйства АИГО СК) Н.С.Головинов </t>
  </si>
  <si>
    <t>11.</t>
  </si>
  <si>
    <t>11.1.</t>
  </si>
  <si>
    <t>Основное мероприятие "Организация соревнования и поощрение победителей среди сельскохозяйственных организаций Ипатовского городского округа"</t>
  </si>
  <si>
    <t>Основное мероприятие "Организация  и проведение праздничных мероприятий"</t>
  </si>
  <si>
    <t>12.</t>
  </si>
  <si>
    <t>12.1.</t>
  </si>
  <si>
    <t>13.</t>
  </si>
  <si>
    <t>13.1.</t>
  </si>
  <si>
    <t>13.2.</t>
  </si>
  <si>
    <t>13.3.</t>
  </si>
  <si>
    <t>13.3.3.</t>
  </si>
  <si>
    <t>14.</t>
  </si>
  <si>
    <t>Муниципальная программа "Формирование современной городской среды Ипатовского городского округа Ставропольского края"</t>
  </si>
  <si>
    <t>управление АИГО СК                                                                  отдел образования АИГО СК</t>
  </si>
  <si>
    <t>Начальник управления по работе с территориями администрации Ипатовского городского округа Ставропольского края (далее- управление АИГО СК) Е.А.Ткаченко</t>
  </si>
  <si>
    <t>14.1.</t>
  </si>
  <si>
    <t>Подпрограмма "Современная городская среда"</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</si>
  <si>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</si>
  <si>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</si>
  <si>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 xml:space="preserve">о достижении значений индикаторов достижения целей  муниципальных Программ и показателей решения задач подпрограмм  Ипатовского городского округа Ставропольского  края </t>
  </si>
  <si>
    <t>Муниципальная программа" Развитие образования в Ипатовском городском округе Ставропольского края"</t>
  </si>
  <si>
    <t>Подпрограмма "Развитие дошкольного, общего и дополнительного образования в Ипатовском городском округе Ставропольского края"</t>
  </si>
  <si>
    <t>Основное мероприятие "Обеспечение предоставления бесплатного дошкольного образования"</t>
  </si>
  <si>
    <t>Основное мероприятие "Обеспечение предоставления бесплатного общего образования детей"</t>
  </si>
  <si>
    <t>Основное мероприятие "Обеспечение предоставления бесплатного дополнительного образования детей"</t>
  </si>
  <si>
    <t>Основное мероприятие "Организация отдыха детей и подростков в каникулярное время"</t>
  </si>
  <si>
    <t>Основное мероприятие "Обеспечение реализации общепрограммных мероприятий"</t>
  </si>
  <si>
    <t>Подпрограмма "Пожарная безопасность образовательны учреждений Ипатовского городского округа Савропольского края"</t>
  </si>
  <si>
    <t>Основное мероприятие "Мероприятия по предотвращению пожаров в зданиях образовательных организаций Ипатовского городского округа Ставропольского края"</t>
  </si>
  <si>
    <t>Подпрограмма "Обеспечение реализации муниципальной программы "Развитие образования в Ипатовском городском округе Ставропольского края"</t>
  </si>
  <si>
    <t>Основное мероприятие "Обеспечение деятельности по реализации муниципальной программы "Развитие образования в Ипатовском городском округе Ставропольского края"</t>
  </si>
  <si>
    <t>Муниципальная программа" Развитие культуры в Ипатовском городском округе Ставропольского края"</t>
  </si>
  <si>
    <t>Основное мероприятие "Осуществление библиотечного, библиографического и информационного обслуживания населения"</t>
  </si>
  <si>
    <t>Основное мероприятие "Обеспечение деятельности (оказание услуг) социально- культурных объединений"</t>
  </si>
  <si>
    <t>Подпрограмма "Обеспечение реализации муниципальной программы "Развитие культуры"  в Ипатовском городском округе Ставропольского края"</t>
  </si>
  <si>
    <t>Муниципальная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</si>
  <si>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Подпрограмма "Энергосбережение и повышение энергетической эффективности в Ипатовском городском округе Ставропольского края"</t>
  </si>
  <si>
    <t>Подпрограмма "Благоустройство территории Ипатовского городского округа"</t>
  </si>
  <si>
    <t>Подпрограмма "Развитие и совершенствование гражданской обороны и защиты населения, территорий от чрезвычайных ситуаций Ипатовского городского округа Ставропольского края"</t>
  </si>
  <si>
    <t>Основное мероприятие "Обеспечение деятельности органа управления по работе с территориями Ипатовсого городского округа Ставропольского края"</t>
  </si>
  <si>
    <t>Подпрограмма "Комплексное развитие систем коммунальной инфраструктуры"</t>
  </si>
  <si>
    <t>Муниципальная программа"Повышение эффективности бюджетных расходов и управления муниципальными финансами Ипатовского городского округа Ставропольского края"</t>
  </si>
  <si>
    <t>Подпрограмма "Повышение эффективности расходов бюджета Ипатовского городского округа Ставропольского края"</t>
  </si>
  <si>
    <t>Подпрограмма "Обеспечение реализации муниципальной программы и общепрограммые мероприятия"</t>
  </si>
  <si>
    <t>Муниципальная программа "Управление имуществом  Ипатовского городского округа Ставропольского края"</t>
  </si>
  <si>
    <t>Муниципальная программа "Развитие экономики, малого и среднего бизнеса, потребительского рынка и улучшение инвестиционного климата в Ипатовском городском округе Ставропольском крае", ВСЕГО:</t>
  </si>
  <si>
    <t>Подпрограмма 1 " Развитие малого и среднего предпринимательства на территории Ипатовского городского округа Ставропольского края"</t>
  </si>
  <si>
    <t>Подпрограмма  «Развитие потребительского рынка в Ипатовском городского округа Ставропольского края»</t>
  </si>
  <si>
    <t>Основное мероприятие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t>
  </si>
  <si>
    <t>Основное мероприятие "Создание условий для развития потребительского рынка потребительского рынка Ипатовского городского округа, принятие своевременных мер по совершенствованию сферы потребительского рынка"</t>
  </si>
  <si>
    <t>Основное мероприятие "Организация взаимодействия с инвестиционными фондами, банками, специализированными финансовыми учреждениями,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округее Ставропольского края"</t>
  </si>
  <si>
    <t>Основное мероприятие "Организация и проведение мероприятий, способствующих продвижению товаров, работ и услуг  хозяйствующих субъектов Ипатовского городского округа Ставропольского края в целях создания положительного имиджа Ипатовского городского округа"</t>
  </si>
  <si>
    <t>Подпрограмма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 "</t>
  </si>
  <si>
    <t>Основное мероприятие "Проведение мониторинга качества и доступности государственных и муниципальных услуг в Ипатовском городском округе Ставропольского края"</t>
  </si>
  <si>
    <t>Основное мероприятие "Оптимизация предоставления государственных и муниципальных услуг в Ипатовском городском округе Ставропольского края"</t>
  </si>
  <si>
    <t>Основное мероприятие "Расходы, связанные с обеспечением деятельности (оказанием услуг) в области хозяйственно- технического обеспечения"</t>
  </si>
  <si>
    <t>Основное мероприятие "Осуществление полномочий по составлению (измепнению) списков кандидатов в присяжные заседатели федеральных судов общей юрисдикции в Российской Федерации"</t>
  </si>
  <si>
    <t>Основное мероприятие "Организация и осуществление деятельности по опеке и попечительству в области здравоохранения"</t>
  </si>
  <si>
    <t>Основное мероприятие "Создание и организация деятельности комиссий по делам несовершеннолетних  и защите их прав"</t>
  </si>
  <si>
    <t>Основное мероприятие "Обеспечение деятельности депутатов Думы Ставропольского края и их помощников в избирательном округе"</t>
  </si>
  <si>
    <t>Основное мероприятие "Формирование, содержание и использование Архивного фонда Ставропольского края"</t>
  </si>
  <si>
    <t>Основное мероприятие "Осуществление отдельных государственных полномочий  Ставропольского края по созданию административных комиссий"</t>
  </si>
  <si>
    <t>Основное мероприятие "Межбюджетные трансферты из бюджетов муниципальных районов, передаваемые бюджетами поселений на осуществление части полномочий по решению вопросов местного значения в соответствии с заключенными соглашениями"</t>
  </si>
  <si>
    <t>Основное мероприятие "Прочие расходы в рамках деятельности администрации Ипатовского городского округа Ставропольского края"</t>
  </si>
  <si>
    <t>6.3.3.</t>
  </si>
  <si>
    <t>6.5.5.</t>
  </si>
  <si>
    <t>6.5.6.</t>
  </si>
  <si>
    <t>6.5.7.</t>
  </si>
  <si>
    <t>6.5.8.</t>
  </si>
  <si>
    <t>6.5.9.</t>
  </si>
  <si>
    <t>6.5.10.</t>
  </si>
  <si>
    <t>6.5.11.</t>
  </si>
  <si>
    <t>Муниципальная программа "Социальная поддержка граждан в Ипатовском городском округе Ставропольском крае", ВСЕГО:</t>
  </si>
  <si>
    <t>Подпрограмма "Социальное обеспечение населения и содействия развитию социально- трудовых отношений"</t>
  </si>
  <si>
    <t>Подпрограмма "Обеспечение реализации муниципальной программы "Социальная поддержка в Ипатовском городском округе Ставропольского края" и общепрограммные мероприятия"</t>
  </si>
  <si>
    <t>Муниципальная программа "Молодежь  Ипатовского городского округа Ставропольского края"</t>
  </si>
  <si>
    <t>Муниципальная программа "Развитие физической культуры и массового спорта  Ипатовского городского округа Ставропольского края"</t>
  </si>
  <si>
    <t>Основное мероприятие "Обеспечение деятельности муниципального бюджетного учреждения по физической культуре и спорту "Детский спортивно- оздоровительный парк"</t>
  </si>
  <si>
    <t>Основное мероприятие "Обеспечение деятельности органа управления физической культуры и спорта Ипатовского городского округа Ставропольского края "</t>
  </si>
  <si>
    <t>Основное мероприятие "Организация и проведение праздничных мероприятий"</t>
  </si>
  <si>
    <t>Основное мероприятие "Расходы, связанные с исполнением переданых полномочий"</t>
  </si>
  <si>
    <t>11.2.</t>
  </si>
  <si>
    <t>Подпрограмма "Обеспечение реализации программы администрации Ипатовского городского округа Ставропольского края и иных мероприятий"</t>
  </si>
  <si>
    <t>Основное мероприятие "Расходы, связанные с исполнением переданных полномочий"</t>
  </si>
  <si>
    <t>Подпрограмма "Градостроительство и архитектура Ипатовского городскогом округа Ставропольского края"</t>
  </si>
  <si>
    <t>Подпрограмма "Профилактика терроризма и экстремизма, а также минимизация и (или) ликвидация последствий проявления терроризма и экстремизма на территории Ипатовского городского округа Ставропольского края"</t>
  </si>
  <si>
    <t>Основное мероприятие "Информационно- аналитическая деятельность по профилактике терроризма и экстремизма"</t>
  </si>
  <si>
    <t>Задача 1. Повышение занятости, уровня качества жизни населения, проживающего в сельской местности Ипатовского городского округа Ставропольского края</t>
  </si>
  <si>
    <t>Количество благоустроенных дворовых территорий</t>
  </si>
  <si>
    <t>Количество благоустроенных общественных территорий</t>
  </si>
  <si>
    <t>4.1.4.</t>
  </si>
  <si>
    <t>4.1.5.</t>
  </si>
  <si>
    <t>4.1.6.</t>
  </si>
  <si>
    <t>4.2.3.</t>
  </si>
  <si>
    <t>4.2.4.</t>
  </si>
  <si>
    <t>4.2.5.</t>
  </si>
  <si>
    <t>4.1.7.</t>
  </si>
  <si>
    <t>4.1.8.</t>
  </si>
  <si>
    <t>4.1.9.</t>
  </si>
  <si>
    <t>4.1.10.</t>
  </si>
  <si>
    <t>4.1.11.</t>
  </si>
  <si>
    <t>4.1.12.</t>
  </si>
  <si>
    <t>4.1.13.</t>
  </si>
  <si>
    <t>4.2.6.</t>
  </si>
  <si>
    <t>4.2.7.</t>
  </si>
  <si>
    <t>4.2.8.</t>
  </si>
  <si>
    <t>5.1.2.</t>
  </si>
  <si>
    <t>5.1.3.</t>
  </si>
  <si>
    <t>5.1.4.</t>
  </si>
  <si>
    <t>5.1.5.</t>
  </si>
  <si>
    <t>5.1.6.</t>
  </si>
  <si>
    <t>5.1.7.</t>
  </si>
  <si>
    <t>7.1.3.</t>
  </si>
  <si>
    <t>7.1.4.</t>
  </si>
  <si>
    <t>8.1.3.</t>
  </si>
  <si>
    <t>6.2.3.</t>
  </si>
  <si>
    <t>6.2.4.</t>
  </si>
  <si>
    <t>6.2.5.</t>
  </si>
  <si>
    <t>6.2.6.</t>
  </si>
  <si>
    <t>6.2.7.</t>
  </si>
  <si>
    <t>6.2.8.</t>
  </si>
  <si>
    <t>6.2.9.</t>
  </si>
  <si>
    <t>6.2.10.</t>
  </si>
  <si>
    <t>6.3.4.</t>
  </si>
  <si>
    <t>6.3.5.</t>
  </si>
  <si>
    <t>6.4.4.</t>
  </si>
  <si>
    <t>8.1.4.</t>
  </si>
  <si>
    <t>10.1.5.</t>
  </si>
  <si>
    <t>10.1.6.</t>
  </si>
  <si>
    <t>10.2.3.</t>
  </si>
  <si>
    <t>12.4.1.</t>
  </si>
  <si>
    <t>Задача 4. Предоставление услуг физическим и юридическим лицам в области градостроительной деятельности</t>
  </si>
  <si>
    <t>13.2.2.</t>
  </si>
  <si>
    <t>13.2.3.</t>
  </si>
  <si>
    <t>13.2.4.</t>
  </si>
  <si>
    <t>14.1.2.</t>
  </si>
  <si>
    <t>14.1.3.</t>
  </si>
  <si>
    <t xml:space="preserve"> о степени выполнения основных мероприятий подпрограмм, мероприятий и контрольных событий муниципальных Программ Ипатовского городского округа Ставропольского края</t>
  </si>
  <si>
    <t>Муниципальная программа "Развитие жилищно- коммунального и дорожного хозяйства, защита населения и территории от чрезвычайных ситуаций в Ипатовском городском округе Ставропольского края"</t>
  </si>
  <si>
    <t>Цель Программы- Повышение энергосбережения и эффективности использования топливно- энергетических ресурсов путем внедрения современных энергосберегающих технологий, оборудования  и приборов</t>
  </si>
  <si>
    <t>Подпрограмма "Энергосбережение и повышение энергетической эффективности"</t>
  </si>
  <si>
    <t>Количество содержанных мест захоронения</t>
  </si>
  <si>
    <t>Количество вывезенных твердых коммунальных отходов с общественных территорий Ипатовского городского округа Ставропольского края</t>
  </si>
  <si>
    <t>тыс.м. куб.</t>
  </si>
  <si>
    <t>Количество работающих световых фонарей уличного освещения</t>
  </si>
  <si>
    <t>3.2.6.</t>
  </si>
  <si>
    <t>3.2.7.</t>
  </si>
  <si>
    <t>Количество приобретенной комунальной техники для нужд Ипатовского городского округа</t>
  </si>
  <si>
    <t>Подпрограмма «Развитие и совершенствование гражданской обороны и защиты населения, территорий от чрезвычайных ситуаций в Ипатовском муниципальном районе Ставропольского края»</t>
  </si>
  <si>
    <t>Цель подпрограммы- Создание условий по обеспечению защиты населения и территории Ипатовского района от чрезвычайных ситуаций, предупреждение и ликвидации последствий чрезвычайных ситуаций природного и техногенного характера</t>
  </si>
  <si>
    <t>Количество фактов реагирования на чрезвычайные ситуации</t>
  </si>
  <si>
    <t>Задача 1. Повышение защищенности населения и территорий Ипатовского района от чрезвычайных ситуаций и безопасности людей</t>
  </si>
  <si>
    <t>3.3.3.</t>
  </si>
  <si>
    <t>3.3.4.</t>
  </si>
  <si>
    <t>Количество зданий пожарных депо в которых проведен капитальный ремонт</t>
  </si>
  <si>
    <t>Подпрограмма  «Комплексное развитие систем коммунальной инфраструктуры»</t>
  </si>
  <si>
    <t>Цель подпрограммы- Развитие и модернизация коммунально инфраструктуры Ипатовского городского округа</t>
  </si>
  <si>
    <t>Задача 2. Строительство объектов газоснабжения</t>
  </si>
  <si>
    <t>Количество построенных объектов газоснабжения</t>
  </si>
  <si>
    <t>Задача 3. Обеспечение (актуализация) схем теплоснабжения, водоснабжения и водоотведения</t>
  </si>
  <si>
    <t>3.4.3.</t>
  </si>
  <si>
    <t>Количество разработанных (актуализированных) схем теплоснабжени, водоснабжения и водоотведения</t>
  </si>
  <si>
    <t>Цель Программы: Обеспечение всеобщей доступности и общественно приемлемого непрерывного,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 способствующего духовному, физическому и интеллектуальному развитию детей и молодежи</t>
  </si>
  <si>
    <t>Подпрограмма "Развитие  дошкольного, общего и дополнительного образования в  Ипатовском городском округе Ставропольского края"</t>
  </si>
  <si>
    <t>Обеспечение предоставления бесплатного дошкольного образования</t>
  </si>
  <si>
    <t xml:space="preserve">Контрольное событие 2: "Количество дошкольных образовательных организаций имеющих доступ к сети "Интернет" </t>
  </si>
  <si>
    <t>Контрольное событие1: "Расходы в рамках обеспечения деятельности дошкольных образовательных организациях администрации Ипатовского городского округа Ставропольского края"</t>
  </si>
  <si>
    <t>Контрольное событие 3: "Количество сотрудников образовательных организаций дошкольного образования, повысивших свою квалификацию"</t>
  </si>
  <si>
    <t>Контрольное событие 4: «Количество дошкольных образовательных организаций в которых выполнена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</si>
  <si>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Контрольное событие 5: «Количество граждан, получающих компенсацию части платы, взимаемой с родителей (законных представителей) за присмотр и уход за детьми».</t>
  </si>
  <si>
    <t>Контрольное событие 6: «Количество педагогических работников дошкольных 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</si>
  <si>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7: «Расходы,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t>
  </si>
  <si>
    <t>Обеспечение предоставления бесплатного общего образования детей</t>
  </si>
  <si>
    <t>Контрольное событие 1: «Расходы на обеспечение деятельности (оказанием услуг) муниципальных учреждений».</t>
  </si>
  <si>
    <t>Контрольное событие 2: «Общая площадь территорий летних оздоровительных лагерей дневного пребывания детей, подвергшихся акарицидным обработкам».</t>
  </si>
  <si>
    <t>Контрольное событие 3: «Количество детей из малообеспеченных и многодетных семей, детей – сирот, детей, находящихся в социально – опасном положении и в трудной жизненной ситуации, охваченным 2-разовым горячим питанием».</t>
  </si>
  <si>
    <t>Контрольное событие 4: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t>
  </si>
  <si>
    <t>Контрольное событие 5: «Количество общеобразовательных организаций, в которых созданы условия для развития информационного пространства».</t>
  </si>
  <si>
    <t>Контрольное событие 6: «Количество сотрудников общеобразовательных организаций, повысивших свою квалификацию».</t>
  </si>
  <si>
    <t xml:space="preserve"> Задача 3. Создание условий для воспитания и дополнительного образования детей</t>
  </si>
  <si>
    <t>Обеспечение предоставления бесплатного дополнительного образования детей</t>
  </si>
  <si>
    <t>Контрольное событие 1: «Расходы, связанные с обеспечением деятельности (оказанием услуг) муниципальных образовательных организаций дополнительного образования».</t>
  </si>
  <si>
    <t>Контрольное событие 3: «Общая численность обучающихся 5-11 классов, принявших участие в спортивных мероприятиях различного уровня».</t>
  </si>
  <si>
    <t>Контрольное событие 4: «Количество организаций дополнительного образования, в которых созданы условия для развития информационного пространства».</t>
  </si>
  <si>
    <t>Контрольное событие 5: «Количество сотрудников организаций дополнительного образования, повысивших свою уровень на курсах различной типологии».</t>
  </si>
  <si>
    <t>Задача 4. Создание условий для организации отдыха обучающихся и воспитанников в каникулярное время</t>
  </si>
  <si>
    <t xml:space="preserve">Организация отдыха детей и подростков в каникулярное время </t>
  </si>
  <si>
    <t>Контрольное событие 1: «Расходы, связанные с обеспечением деятельности (оказанием услуг) летних оздоровительных организаций (загородного центра)».</t>
  </si>
  <si>
    <t>Контрольное событие 2: «Количество детей и подростков, охваченных 2-разовым горячим питанием в летних оздоровительных лагерях дневного пребывания детей».</t>
  </si>
  <si>
    <t>Контрольное событие 3: «Количество граждан, получивших компенсацию части платы стоимости путевки в загородный центр для детей и подростков»</t>
  </si>
  <si>
    <t>Контрольное событие 4: «Количество летних оздоровительных организаций (загородный центр) в которых выполненена реконструкция, капитальный, текущий ремонта зданий (в т.ч.спортивных залов), сооружений и инженерных сетей, благоустройство территории, выполнен комплекс          подготовительных мероприятий и изготовлена проектно-сметная документация».</t>
  </si>
  <si>
    <t>Обеспечение реализации общепрограммных мероприятий</t>
  </si>
  <si>
    <t>Контрольное событие 1: «Количество обучающихся, принявших участие в спортивных и военно-спортивных мероприятиях».</t>
  </si>
  <si>
    <t>Контрольное событие 2: «Количество выпускников, освоивших образовательные программы основного общего и среднего общего образования, получивших аттестат».</t>
  </si>
  <si>
    <t xml:space="preserve">Контрольное событие 3: «Количество обучающихся в общеобразовательных организациях , принявших участие в олимпиадах, слетах, конкурсах, конференциях, интеллектуальных состязаниях и др». </t>
  </si>
  <si>
    <t>Контрольное событие 4: «Количество единиц компьютерной техники, приобретенных образовательными организациями».</t>
  </si>
  <si>
    <t>Контрольное событие 5: «Количество педагогов, ставших победителями и призерами в краевых этапах конкурсов профессионального (педагогического) мастерства».</t>
  </si>
  <si>
    <t>Контрольное событие 6: «Количество сотрудников органа управления образованием, муниципальной методической службы образовательных организаций, повысивших свою квалификацию».</t>
  </si>
  <si>
    <t>Контрольное событие 7: «Количество мероприятий,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воспитанников».</t>
  </si>
  <si>
    <t>Контрольное событие 8:«Удельный вес образовательных организаций, реализующих казачий компонент, в общей численности образовательных организаций».</t>
  </si>
  <si>
    <t>Подпрограмма «Пожарная безопасность образовательных организаций  Ипатовского городского округа Ставропольского края»</t>
  </si>
  <si>
    <t>Мероприятия по предотвращению  пожаров в зданиях образовательных организаций Ипатовского городского округа Ставропольского края</t>
  </si>
  <si>
    <t>Контрольное событие 1: «Количество образовательных организаций, в которых произведена обработка огнезащитным составом деревянных конструкций зданий».</t>
  </si>
  <si>
    <t>Контрольное событие 2: «Количество образовательных организаций, в которых произведено устройство, ремонт и испытание наружных эвакуационных и пожарных лестниц на зданиях».</t>
  </si>
  <si>
    <t>Контрольное событие 3: «Число образовательных организаций, в которых произведено приобретение, монтаж, ТО и ремонт средств охранно-пожарной автоматики и оповещения о пожаре, приобретение, установка противопожарных дверей и иные противопожарные мероприятия».</t>
  </si>
  <si>
    <t>Контрольное событие 4: «Число образовательных организаций, в которых произведен, ремонт источников противопожарного водоснабжения в текущем году».</t>
  </si>
  <si>
    <t>Контрольное событие 5: «Число образовательных организаций, в которых произведен ремонт и замена электропроводки в текущем году».</t>
  </si>
  <si>
    <t>Подпрограмма «Благоустройство территории Ипатовского городского округа Ставропольского края»</t>
  </si>
  <si>
    <t>Организация и содержание мест захоронения</t>
  </si>
  <si>
    <t>Организация деятельности по сбору и транспортированию твердых коммунальных отходов</t>
  </si>
  <si>
    <t>Расходы на уличное освещение</t>
  </si>
  <si>
    <t>Мероприятия по благоустройству</t>
  </si>
  <si>
    <t>Благоустройство парковой зоны</t>
  </si>
  <si>
    <t xml:space="preserve">Участие в программе поддержки местных инициатив Ставропольского края
</t>
  </si>
  <si>
    <t>Закупка коммунальной техники</t>
  </si>
  <si>
    <t>Подпрограмма «Развитие и совершенствование гражданской обороны и защиты населения, территории от чрезвычайных ситуаций в Ипатовском городском округе Ставропольского края»</t>
  </si>
  <si>
    <t>Участие в программе поддержки местных инициатив Ставропольского края</t>
  </si>
  <si>
    <t>Подпрограмма «Комплексное развитие систем коммунальной инфраструктуры»</t>
  </si>
  <si>
    <t>Улучшение системы водоснабжения на территории Ипатовского городского округа Ставропольского края</t>
  </si>
  <si>
    <t>Газификация населенных пунктов Ипатовского городского округа Ставропольского края</t>
  </si>
  <si>
    <t>Подпрограмма «Обеспечение реализации Программы и иных мероприятий»</t>
  </si>
  <si>
    <t>участнику Программы</t>
  </si>
  <si>
    <t>Количество экземпляров библиотечного фонда муниципальных библиотек Ипатовского городского округа на 1000 человек населения</t>
  </si>
  <si>
    <t>В рамках выполнения контрольного события в отчетном году  проведена уборка 51 места захоронение общей площадью 197,5 га.</t>
  </si>
  <si>
    <t xml:space="preserve">Цель Программы: Обеспечение сбалансированности и устойчивости бюджета Ипатовского городского округа Ставропольского края   </t>
  </si>
  <si>
    <t xml:space="preserve">Задача 1. Повышение качества управления бюджетным процессом                                                </t>
  </si>
  <si>
    <t xml:space="preserve">Достижение устойчивой положительной динамики поступления налоговых и неналоговых доходов                                     </t>
  </si>
  <si>
    <t xml:space="preserve">Обеспечение долгосрочной  устойчивости и сбалансированности бюджета Ипатовского городского округа Ставропольского края </t>
  </si>
  <si>
    <t>Проведение оценки качества финансового менеджмента главных администраторов средств бюджета Ипатовского городского  округа</t>
  </si>
  <si>
    <t>Проведение оценки эффективности реализации муниципальных программ</t>
  </si>
  <si>
    <t xml:space="preserve">Повышение эффективности распределения бюджетных средств и качества бюджетного планирования     </t>
  </si>
  <si>
    <t xml:space="preserve">Повышение эффективности предоставления муниципальных услуг и оптимизация бюджетных расходов </t>
  </si>
  <si>
    <t>Совершенствование системы муниципального финансового контроля с целью ориентации на оценку эффективности бюджетных расходов</t>
  </si>
  <si>
    <t>Подготовка информации в формате "Бюджет для граждан"</t>
  </si>
  <si>
    <t>Цель Программы 2: Рациональное управление средствами местного бюджета, повышение эффективности бюджетных расходов</t>
  </si>
  <si>
    <t>Подпрограмма 1. Повышение  качества управления муниципальными финансами в Ипатовском городском округе Ставропольского края</t>
  </si>
  <si>
    <t xml:space="preserve">Подпрограмма  "Повышение эффективности расходов  бюджета  Ипатовского городского округа Ставропольского края"                                             </t>
  </si>
  <si>
    <t>Оптимизация бюджетных расходов на содержание органов местного самоуправления (органов местной администрации)</t>
  </si>
  <si>
    <t xml:space="preserve">Задача 1. Выявление и сокращение неэффективных направлений расходов, в том числе расходов на муниципальное управление                                          </t>
  </si>
  <si>
    <t xml:space="preserve">Применение современных приемов и методов при планировании бюджета Ипатовского городского округа    </t>
  </si>
  <si>
    <t>Проведение инвентаризации с целью перепрофилирования или отчуждения непрофильных активов</t>
  </si>
  <si>
    <t>Обеспечение публичности информации о результатах деятельности муниципальных учреждений</t>
  </si>
  <si>
    <t xml:space="preserve">Соблюдение современных требований при  планировании бюджетных ассигнований, в том числе бюджетным и автономному учреждениям на оказание муниципальных услуг с   
учетом муниципального задания       
</t>
  </si>
  <si>
    <t>Централизация бюджетного (бухгалтерского) учета и отчетности</t>
  </si>
  <si>
    <t>Развитие внебюджетной деятельности муниципальных учреждений</t>
  </si>
  <si>
    <t xml:space="preserve">Подпрограмма  "Обеспечение реализации муниципальной программы и общепрограммные мероприятия"                                             </t>
  </si>
  <si>
    <t>Контрольное событие 2: "Принятие решения о внесении изменений в решение Думы ИГО СК о введении в действие на территории Ипатовского городского округа Ставропольского края системы налогообложения  в виде единого налога на вмененный доход для отдельных видов деятельности, налога на имущество физических лиц, земельного налога"</t>
  </si>
  <si>
    <t>Контрольное мероприятие 1: "Утверждение бюджетного прогноза ИГО СК на долгосрочный период"</t>
  </si>
  <si>
    <t>Контрольное событие 2: "Адресная работа с руководителями хозяйствующих субъектов в рамках межведомственных комиссий, рабочих групп и совещаний по обеспечению своевременного и полного выполнения обязательств перед бюджетом"</t>
  </si>
  <si>
    <t>Контрольное событие 3: "Осуществление анализа действующей сети муниципальных унитарных предприятий, разработка предложений по повышению эффективности их деятельности"</t>
  </si>
  <si>
    <t>Контрольное событие 1: "Распределение бюджетных ассигнований, предусмотренных решением о бюджете по муниципальным программам и не программным направлениям деятельности"</t>
  </si>
  <si>
    <t>Контрольное событие 2: "Контроль за разработкой проектов муниципальных программ округа"</t>
  </si>
  <si>
    <t>Контрольное событие 3: "Мониторинг ритмичности кассовых расходов "</t>
  </si>
  <si>
    <t>Контрольное событие : "Формирование рейтинга оценки качества финансового менеджмента ГРБС"</t>
  </si>
  <si>
    <t>Контрольное событие 1: "Контроль за корректировкой муниципальных программ и поддержании их в актуальном состоянии в соответствии с установленными порядками и результатами проводимой оценки эффективности реализации муниципальных программ"</t>
  </si>
  <si>
    <t>Контрольное событие 1: "Приведение в соответствие с требованиями Бюджетного кодекса Российской Федерации Порядок формирования и финансового обеспечения муниципального задания на оказание муниципальных услуг (выполнение работ) муниципальными учреждениями"</t>
  </si>
  <si>
    <t>Контрольное событие 2: "Мониторинг разработки стандартов качества оказания муниципальных услуг, актуальности сведений в отношении услуг, оказываемых учреждениями в  региональном перечне (классификаторе) государственных (муниципальных) услуг (работ)"</t>
  </si>
  <si>
    <t>Контрольное событие : "Принятие муниципального правового акта, предусматривающего утверждение плана мероприятий по оптимизации расходов местного бюджета округа "</t>
  </si>
  <si>
    <t>Контрольное событие 1: "Недопущение возникновения просроченной кредиторской задолженности и осуществление ежемесячного мониторинга объема кредиторской и просроченной кредиторской задолженности муниципальных казенных учреждений, бюджетных, автономных учреждений, унитарных предприятий "</t>
  </si>
  <si>
    <t>Контрольное событие 2: "Проведение обучающих семинаров "</t>
  </si>
  <si>
    <t>Контрольное событие: "Постоянный мониторинг финансовым управлением наполнения и актуализация данных о муниципальных услугах, муниципальных работах, муниципальных учреждениях Ипатовского городского округа  на официальном сайте Российской Федерации для размещения информации о государственных и муниципальных учреждениях (bus.gov.ru)"</t>
  </si>
  <si>
    <t xml:space="preserve">Контрольное событие : "Отчуждение или перепрофилирование имущества не соответствующего  обеспечению деятельности органов местного самоуправления округа"
</t>
  </si>
  <si>
    <t>Контрольное событие : "Проверка отчетов муниципальных учреждений округа о результатах финансово-хозяйственной деятельности"</t>
  </si>
  <si>
    <t xml:space="preserve">Контрольное событие 2: "Корректировка порядка формирования и финансового обеспечения выполнения муниципального задания  для муниципальных учреждений округа  " </t>
  </si>
  <si>
    <t>Контрольное событие : "Мониторинг поступлений доходов от оказания  платных услуг и иной приносящей доход деятельности муниципальных учреждений культуры и образования городского округа"</t>
  </si>
  <si>
    <t xml:space="preserve">рейтинг Ипатовского городского округа Ставропольского края по качеству управления муниципальными финансами-1;
 Соблюдение предельной штатной численности работников администрации Ипатовского городского округа Ставропольского края-1
</t>
  </si>
  <si>
    <t xml:space="preserve">рейтинг Ипатовского городского округа Ставропольского края по качеству управления муниципальными финансами-1;
Наличие аналитических записок о проведении инвентаризации имущества и о снижении финансовых затрат, связанных с содержанием и обслуживанием непрофильного имущества-1
</t>
  </si>
  <si>
    <t xml:space="preserve">рейтинг Ипатовского городского округа Ставропольского края по качеству управления муниципальными финансами-1;
Открытый доступ к информации о плановых и фактических результатах финансовой деятельности муниципальных учреждений-1;
</t>
  </si>
  <si>
    <t xml:space="preserve">Задача 2. Повышение эффективности деятельности муниципальных учреждений и предприятий
                                         </t>
  </si>
  <si>
    <t xml:space="preserve">рейтинг Ипатовского городского округа Ставропольского края по качеству управления муниципальными финансами-1;
Обеспечение взаимосвязи сводных показателей муниципального задания с муниципальными  программами-1; 
Доля муниципальных услуг, для которых утверждены стандарты качества их оказания-100,0%
</t>
  </si>
  <si>
    <t xml:space="preserve">Контрольное событие 1: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муниципального района Ставропольского края обоснований бюджетных ассигнований на очередной финансовый год и плановый период"
</t>
  </si>
  <si>
    <t xml:space="preserve"> Муниципальная программа "Управление имуществом Ипатовского городского округа Ставропольского края"</t>
  </si>
  <si>
    <t xml:space="preserve">Задача 1. Обеспечение  эффективного и рационального использования  имущества и земельных ресурсов, способствующих пополнению доходной части бюджета Ипатовского городского округа и оптимизации расходов бюджета Ипатовского  городского округа на содержание имущества                                      </t>
  </si>
  <si>
    <t>Подпрограмма  "Обеспечение реализации программы «Управление имуществом  Ипатовского городского округа Ставропольского края» и общепрограммные мероприятия муниципальной программы"</t>
  </si>
  <si>
    <t>Контрольное событие 5: "Заключение договоров по кадастровым работам"</t>
  </si>
  <si>
    <t>Контрольное событие 6: "Заключение договора по уплате взноса на капитальный ремонт общего имущества в многоквартирном доме"</t>
  </si>
  <si>
    <t>Цель 1 программы: Создание благоприятных условий для развития малого и среднего предпринимательства в Ипатовском округе Ставропольского края</t>
  </si>
  <si>
    <t>Подпрограмма 1 «Развитие малого и среднего предпринимательства на территории Ипатовского городского округа Ставропольского края»</t>
  </si>
  <si>
    <t>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t>
  </si>
  <si>
    <t>Контрольное событие: «Количество районных, краевызх мероприятий проводимых в рамках поддержки малого и среднего предпринимательства в которых приняли участие хозяйствующие субъекты, осуществляющие свою деятельность на территории Ипатовского городского округа».</t>
  </si>
  <si>
    <t>Контрольное событие: «Количество  субъектов малого и среднего предпринимательства Ипатовского округа  воспользовавшихся  финансовой поддержкой за счет средств бюджета Ипатовского городского округа Ставропольского края»</t>
  </si>
  <si>
    <t>Контрольное событие: «Количество изготовленных информационных материалов, стендов, баннеров по вопросам развития и поддержки субъектов малого и среднего предпринимательства»</t>
  </si>
  <si>
    <t>Цель 2 программы: Развитие сферы потребительского рынка на территории Ипатовского городского округа Ставропольского края и повышение доступности товаров и услуг для населения района</t>
  </si>
  <si>
    <t>Подпрограмма 2 "Развитие сферы потребительского рынка на территории Ипатовского городского округаСтавропольского края"</t>
  </si>
  <si>
    <t>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t>
  </si>
  <si>
    <t>Создание условий для развития потребительского рынка Ипатовского городского округа, принятие своевременных мер по совершенствованию сферы потребительского рынка Ипатовского округа</t>
  </si>
  <si>
    <t>Контрольное событие: «Количество привлеченных специалистов сферы торговли, общественного питания и бытового обслуживания к  участию в конкурсах, семинарах по вопросам профессиональной деятельности»</t>
  </si>
  <si>
    <t>Контрольное событие: «Количество изготовленных информационных материалов по вопросам торговли, общественного питания и бытового обслуживания и защиты прав потребителей»</t>
  </si>
  <si>
    <t>Задача 3.Осуществление муниципального контроля в области торговой деятельности на территории Ипатовского го-родского округа Ставропольского края</t>
  </si>
  <si>
    <t>Контроль за осуществлением торговой деятельности на территории округа в соответствии с законодательством</t>
  </si>
  <si>
    <t>Доля проведенных плановых проверок в установленные сроки в общем количестве запланированных в отчетном периоде составило 0</t>
  </si>
  <si>
    <t>Контрольное событие: «Количество проведенных плановых проверок в области розничной продажи алкогольной продукции на территории округа в установленные сроки»</t>
  </si>
  <si>
    <t>Задача 4.Создание и совершенствование условий для эффективной защиты прав потребителей в Ипатовском городском округе Ставропольского края в соответствии с действующим законодательством о защите прав потребителей, повышение уровня правовой грамотности и формирование у населения навыков рационального потребительского поведения</t>
  </si>
  <si>
    <t>Повышение социальной защищенности граждан Ипатовского округа, обеспечение сбалансированной защиты интересов потребителей</t>
  </si>
  <si>
    <t>Контрольное событие: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t>
  </si>
  <si>
    <t>Снижение количества нарушений в сфере потребительского рынка, повышение уровня защищенности потребителей от действий недобросовестных продавцов, производителей товаров, исполнителей услуг (работ) посредством комплекса мер, направленных на предупреждение нарушений прав потребителей</t>
  </si>
  <si>
    <t>Контрольное событие: «Доля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t>
  </si>
  <si>
    <t xml:space="preserve">Повышение грамотности населения за счет мероприятий информационно-просветительского характера, направленных на просвещение и популяризацию вопросов защиты прав потребителей </t>
  </si>
  <si>
    <t>Контрольное событие: «Количество информационных материалов, опубликованных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городского округа Ставропольского края»</t>
  </si>
  <si>
    <t>Цель 3 программы: Формирование благоприятного инвестиционного климата и положительного имиджа Ипатовского городского округа Ставропольского края</t>
  </si>
  <si>
    <t>Подпрограмма 3 "Формирование благоприятного инвестиционного климата и положительного имиджа Ипатовскогогородского округа Ставропольского края"</t>
  </si>
  <si>
    <t>Задача 1.Повышение инвестиционной привлекательности Ипатовского городского округа Ставропольского края</t>
  </si>
  <si>
    <t>Контрольное событие: «Количество специалистов администрации округа, прошедших обучение по вопросам развития инвестиционной деятельности, количество информационных материалов, баннеров, изготовленных с целью позиционирования инвестиционной деятельности»</t>
  </si>
  <si>
    <t>Организация взаимодействия с инвестиционными фондами, банками, специализированными финансовыми учреждениями,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мгородском округе Ставропольского края</t>
  </si>
  <si>
    <t>Задача 3. Обеспечение устойчивого  социально-экономического развития Ипатовского городского округа Ставропольского края, в целях создания положительного имиджа и продвижения инвестиционного потенциала Ипатовского городского округа</t>
  </si>
  <si>
    <t xml:space="preserve">Организация и проведение мероприятий, способствующих продвижению товаров, работ и услуг хозяйствующих субъектов Ипатовского городского округа за пределы Ставропольского края в целях создания положительного имиджа Ипатовского городского округа  
</t>
  </si>
  <si>
    <t>Контрольное событие: «Количество хозяйствующих субъектов Ипатовского округа, принявших участие в мероприятиях, способствующих продвижению товаров и услуг за пределы Ставропольского края»</t>
  </si>
  <si>
    <t>Цель 4 программы: «Снижение административных барьеров в Ипатовском городском округе Ставропольского края»</t>
  </si>
  <si>
    <t>Подпрограмма 4 "Снижение административных барьеров, оптимизация и повышение качества предоставления государственных и муниципальных услуг в Ипатовском мгородском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</si>
  <si>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Организация предоставления государственных и муниципальных услуг по принципу «одного окна» на базе муниципального казенного учреждения «Многофункциональный центр предоставления государственных и муниципальных услуг» Ипатовского района Ставропольского края (далее -МФЦ)</t>
  </si>
  <si>
    <t>Обеспечение деятельности муниципального казенного учреждения «Многофункциональный центр предоставления государственных и муниципальных услуг» в г.Ипатово</t>
  </si>
  <si>
    <t>Проведение мониторинга качества и доступности государственных и муниципальных услуг в Ипатовском городском округе Ставропольского края</t>
  </si>
  <si>
    <t>Оптимизация предоставления государственных и муниципальных услуг в Ипатовском городском округе Ставропольского края</t>
  </si>
  <si>
    <t>Контрольное событие: «Количество муниципальных услуг Ипатовского городского округа Ставропольского края, переведенных в электронную форму»</t>
  </si>
  <si>
    <t>Цель 5 программы: Обеспечение реализации программы администрации Ипатовского городского округа Ставропольского края  и иных мероприятий</t>
  </si>
  <si>
    <t>Глава муниципального образования</t>
  </si>
  <si>
    <t>Расходы в рамках обеспечения деятельности администрации Ипатовского городского округа Ставропольского края</t>
  </si>
  <si>
    <t>Расходы, связанные с обеспечением деятельности (оказанием услуг) в области хозяйственно- технического обеспечения</t>
  </si>
  <si>
    <t>Контрольное событие: «Обеспечение расходов связанных с обеспечением деятельности (оказанием услуг) в области хозяйственно- технического обеспечения»</t>
  </si>
  <si>
    <t>Осуществление полномочий по составлению (изменеию) списков кандидатов в присяжные заседатели федеральных судов общей юрисдикции в Российской Федерации</t>
  </si>
  <si>
    <t>Контрольное событие: «Обеспечение расходов для осуществления полномочий по составлению (изменению) списков кандидатов в присяжные заседатели федеральных судов общей юрисдикции в Российской Федерации»</t>
  </si>
  <si>
    <t>Организация и осуществление деятельности по опеке и попечительству в области здравоохранения</t>
  </si>
  <si>
    <t>Контрольное событие: «Обеспечение расходов по организации и осуществлению деятельности по опеке и попечительству в области здравоохранения»</t>
  </si>
  <si>
    <t>Обеспечение деятельности комиссий по делам несовершеннолетних и защите их прав</t>
  </si>
  <si>
    <t>контрольное событие в рамках обеспечения деятельности комиссий по делам несовершеннолетних и их защите, способствующих снижению количества правонарушений, совершенных несовершеннолетними гражданами выполнено на 100,0%.</t>
  </si>
  <si>
    <t>Контрольное событие: «Обеспечение деятельности комиссий по делам несовершеннолетних и их защите, способствующих снижению количества правонарушений, совершенных несовершеннолетними гражданами»</t>
  </si>
  <si>
    <t>Обеспечение деятельности депутатов Думы Ставропольского края и их помощников в избирательном округе</t>
  </si>
  <si>
    <t>Контрольное событие: «Обеспечение расходов для осуществления деятельности депутатов Думы Ставропольского края и их помощников в избирательном округе»</t>
  </si>
  <si>
    <t>Формирование, содержание и использование Архивного фонда Ставропольского края</t>
  </si>
  <si>
    <t>контрольное событие в рамках обеспечения расходов для выполнения управленческих функций по формированию, содержанию и использованию Архивного фонда Ставропольского края выполнено на 100,0%.</t>
  </si>
  <si>
    <t>Контрольное событие: «Обеспечение расходов для выполнения управленческих функций по формированию, содержанию и использованию Архивного фонда Ставропольского края»</t>
  </si>
  <si>
    <t>Осуществление отдельных государственных полномочий Ставропольского края по созданию административных комиссий</t>
  </si>
  <si>
    <t>Контрольное событие: «Обеспечение расходов для осуществления отдельных государственных полномочий Ставропольского края по созданию административных комиссий»</t>
  </si>
  <si>
    <t>Межбюджетные трансферты из бюджетов муниципальных районов, передаваемые бюджетам поселений на осуществление части полномочий по решению вопросов местного значения в соответствии с заключенными соглашениями</t>
  </si>
  <si>
    <t>Контрольное событие не выполнено, по причине отсутствия межбюджетных трансфертов из бюджета городского округа, передаваемыхбюджетам поселений на осуществление части полномочий по решению вопросов местного значения в соответствии с заключенными соглашениями</t>
  </si>
  <si>
    <t>Контрольное событие: «Обеспечение расходов по межбюджетным трансфертам из бюджетов муниципальных районов, передаваемых бюджетам поселений на осуществление части полномочий по решению вопросов местного значения в соответствии с заключенными соглашениями»</t>
  </si>
  <si>
    <t>Прочие расходы в рамках обеспечения деятельности администрации Ипатовского городского округа Ставропольского края</t>
  </si>
  <si>
    <t>Контрольное событие: «Обеспечение прочих расходов в рамках обеспечения деятельности администрации Ипатовского городского округа Ставропольского края»</t>
  </si>
  <si>
    <t>Цель Программы: Создание условий для реализации конституционных прав граждан в сфере культуры в Ипатовском городском округе Ставропольского края</t>
  </si>
  <si>
    <t>Задача 1. Создание условий для обеспечения населения Ипатовского городского округа услугами по организации досуга и развития художественного творчества</t>
  </si>
  <si>
    <t>Организация культурного досуга населения</t>
  </si>
  <si>
    <t>Контрольное событие 1: «Осуществление расходов на обеспечение деятельности межпоселенческого муниципального бюджетного учреждения культуры «Культурно-досуговый центр» Ипатовского района Ставропольского края»</t>
  </si>
  <si>
    <t>Обеспечение деятельности учреждений (оказание услуг) социально-культурных объединений</t>
  </si>
  <si>
    <t xml:space="preserve">Контрольное событие: «Обеспечение расходов по организации и осуществлению деятельности учреждений культуры Ипатовского городского округа Ставропольского края» </t>
  </si>
  <si>
    <t xml:space="preserve">Контрольное событие: «Количество учреждений культуры Ипатовского городского округа Ставропольского края, участвующих  в реализация проекта развития территорий муниципальных образований, основанных на местных инициативах» </t>
  </si>
  <si>
    <t>Осуществление библиотечного, библиографического и информационного обслуживания населения</t>
  </si>
  <si>
    <t xml:space="preserve">Контрольное событие: "Обеспечение расходов по организации и осуществлению деятельности библиотек  Ипатовского городского округа Ставропольского края"
</t>
  </si>
  <si>
    <t>Подпрограмма «Обеспечение реализации муниципальной программы «Развитие культуры» в Ипатовском городском округе Ставропольского края и общепрограммные мероприятия»</t>
  </si>
  <si>
    <t>Подпрограмма «Социальное обеспечение населения и содействие развитию социально-трудовых отношений»</t>
  </si>
  <si>
    <t>Задача 3. «Мотивация работодателей в улучшении качества коллективных договоров путем включения в них социальных гарантий, выплат, не предусмотренных законодательством 
Российской Федерации»</t>
  </si>
  <si>
    <t>Организация мероприятий в Ипатовском городском округе Ставропольского края в рамках проведения краевого конкурса «Эффективный коллективный договор – основа согласования интересов сторон социального партнерства»</t>
  </si>
  <si>
    <t>Контрольное событие: "Численность организаций, участвующих в краевом конкурсе «Эффективный коллективный договор – основа согласования сторон социального партнерства»</t>
  </si>
  <si>
    <t>Цель 2 Программы  «Создание условий для беспрепятственного доступа инвалидов и других маломобильных групп населения края к приоритетным объектам социальной инфраструктуры Ипатовского городского округа Ставропольского края»</t>
  </si>
  <si>
    <t>Цель 1 Программы  «Повышение уровня и качества жизни населения Ипатовского городского округа Ставропольского края»</t>
  </si>
  <si>
    <t>Задача1.Обеспечение доступности приоритетных объектов и услуг в приоритетных сферах жизнедеятельности инвалидов и других маломобильных групп населения Ипатовского городского округе Ставропольского края</t>
  </si>
  <si>
    <t xml:space="preserve">Адаптация приоритетных объектов и сфер жизнедеятельности  инвалидов и других маломобильных групп населения </t>
  </si>
  <si>
    <t>Подпрограмма «Обеспечение реализации муниципальной программы «Социальная поддержка граждан в Ипатовском городском округе Ставропольского края» и общепрограммные мероприятия"</t>
  </si>
  <si>
    <t>Обеспечение деятельности в области труда и социальной защиты населения</t>
  </si>
  <si>
    <t>Контрольное событие: «Обеспечение деятельности УТСЗН»</t>
  </si>
  <si>
    <t>Цель 1 Программы  «Создание условий для реализации конституционных прав граждан в сфере реализации молодежной политики»</t>
  </si>
  <si>
    <t>Подпрограмма «Реализация молодежной политики в Ипатовском городском округе Ставропольского края»</t>
  </si>
  <si>
    <t>Задача 1. Создание условий для организации и осуществления мероприятий по работе молодежью в Ипатовском городском округе Ставропольского края</t>
  </si>
  <si>
    <t>8.1.5.</t>
  </si>
  <si>
    <t>Контрольное событие 2: «Количество проведенных районных культурно-досуговых  мероприятий; участие в краевых культурно-досуговых мероприятиях; число культурнодосуговых мероприятий, проводимых на базе культурно–досуговых учреждений Ипатовского городского округа Ставропольского края; число клубных формирований в муниципальных учреждениях культурно-досугового типа, функционирующих на территории Ипатовского городского округа Ставропольского края»</t>
  </si>
  <si>
    <t>Задача 2. Создание условий для эффективной работы муниципального казенного учреждения «Центр по работе с молодежью» Ипатовского городского округа Ставропольского края</t>
  </si>
  <si>
    <t xml:space="preserve">Обеспечение деятельности муниципального казенного учреждения «Центр по работе с молодежью» Ипатовского района Ставропольского края </t>
  </si>
  <si>
    <t>Цель 2 Программы  «Создание условий для обеспечения жильем молодых семей, признанных в установленном порядке, нуждающимися в улучшении жилищных условий»</t>
  </si>
  <si>
    <t>Контрольное событие: "Осуществление расходов на обеспечение деятельности муниципального казенного учреждения «Центр по работе с молодежью» Ипатовского района Ставропольского края»</t>
  </si>
  <si>
    <t>Контрольное событие: «Количество районных мероприятий, организованных и проведенных муниципальным казенным учреждением «Центр по работе с молодежью» Ипатовского района Ставропольского края, а также количество краевых, межрегиональных и Всероссийских мероприятий, в которых приняли участие молодые граждане Ипатовского городского округа Ставропольского края»</t>
  </si>
  <si>
    <t>Подпрограмма «Обеспечение жильем молодых семей, проживающих в Ипатовском городском округе Ставропольского края»</t>
  </si>
  <si>
    <t>Задача 1. Предоставление молодым семьям социальных выплат на приобретение (строительство) жилья</t>
  </si>
  <si>
    <t>Контрольное событие: «Количество молодых семей, получивших социальные выплаты на приобретение (строительство) жилья»</t>
  </si>
  <si>
    <t xml:space="preserve">Контрольное событие 1: «Количество граждан, которым предоставлены меры социальной поддержки» </t>
  </si>
  <si>
    <t>Цель 1 Программы  «Создание условий для реализации конституционного права граждан для занятий физической культурой и спортом в Ипатовском городском округе Ставропольского края»</t>
  </si>
  <si>
    <t>Задача 1. Создание необходимых условий для приобщения всех категорий населения Ипатовского городского округа к регулярным занятиям физической культурой и спортом</t>
  </si>
  <si>
    <t>Подпрограмма «Обеспечение условий для развития физической культуры и спорта в Ипатовском городском округе Ставропольского края»</t>
  </si>
  <si>
    <t>Организация деятельности в области физической культуры и спорта</t>
  </si>
  <si>
    <t>Обеспечение деятельности муниципального бюджетного учреждения по физической культуре и спорту  «Детский спортивно-оздоровительный парк»</t>
  </si>
  <si>
    <t>Контрольное событие: «Реализация мероприятий в рамках обеспечения деятельности МБУ «Детский спортивно- оздоровительный парк»</t>
  </si>
  <si>
    <t>Обеспечение мероприятий, направленных на развитие физической культуры и спорта</t>
  </si>
  <si>
    <t>Контрольное событие: «Количество проведенных районных физкультурно-спортивных мероприятий. Количество краевых физкультурно-спортивных мероприятий, в которых принято участие»</t>
  </si>
  <si>
    <t>Контрольное событие: «Реализация мероприятий в рамках обеспечения деятельности МБУ ФКС «Прогресс»</t>
  </si>
  <si>
    <t>Задача 2. Укрепление материальной базы и инфраструктуры физической культуры и спорта Ипатовского городского округа</t>
  </si>
  <si>
    <t>Развитие физкультурно-спортивной инфраструктуры, укрепление материально-технической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t>
  </si>
  <si>
    <t>Обеспечение деятельности органа управления по физической культуре и спорту Ипатовского городского округа Ставропольского края</t>
  </si>
  <si>
    <t>Контрольное событие: «Обеспечение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t>
  </si>
  <si>
    <t>Цель 1 Программы  «Обеспечение безопасности участников дорожного движения на территории Ипатовского городского округа Ставропольского края»</t>
  </si>
  <si>
    <t>Задача 1. Проведение активной профилактической работы с участниками дорожного движения по предупреждению нарушений правил дорожного движения</t>
  </si>
  <si>
    <t>Информационное обеспечение мероприятий по повышению безопасности дорожного движения</t>
  </si>
  <si>
    <t>Контрольное событие: «Количество изготовленных информационных материалов по повышению безопасности дорожного движения»</t>
  </si>
  <si>
    <t>Обеспечение участия детей в безопасности дорожного движения</t>
  </si>
  <si>
    <t>Контрольное событие: «Количество проведенных викторин, конкурсов на знание правил дорожного движения учащимися общеобразовательных школ»</t>
  </si>
  <si>
    <t>Задача 3. Обеспечение функционирования существующей сети автомобильных дорог общего пользования на территории Ипатовского городского округа</t>
  </si>
  <si>
    <t xml:space="preserve">Улучшение условий движения и устранение аварийно опасных участков на автомобильных дорогах общего пользования  </t>
  </si>
  <si>
    <t>Проведение плановых проверок за сохранностью автомобильных дорог местного значения в установленные сроки</t>
  </si>
  <si>
    <t>Контрольное событие 1: «Количество замененных и установленных дорожных знаков»</t>
  </si>
  <si>
    <t>Контрольное событие 2: «Количество обустроенных пешеходных переходов»</t>
  </si>
  <si>
    <t>Контрольное событие 3: «Протяженность автомобильных дорог на которые изготовлены (обновлены) проекты организации дорожного движения»</t>
  </si>
  <si>
    <t>Контрольное событие: «Количество проведенных плановых проверок за сохранностью автомобильных дорог местного значения»</t>
  </si>
  <si>
    <t>Цель 2 Программы  «Обеспечение доступности услуг автотранспортного комплекса для населения Ипатовского городского округа Ставропольского края»</t>
  </si>
  <si>
    <t>Задача 1. Формирование единой сети автомобильных дорог общего пользования местного значения на территории Ипатовского городского округа Ставропольского края, обеспечивающей доступность транспортных услуг,   обеспечивающей  работоспособность транспортной системы</t>
  </si>
  <si>
    <t>Ремонт автомобильных дорог и тротуаров</t>
  </si>
  <si>
    <t>Контрольное событие: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</si>
  <si>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Цель 1 Программы  «Устойчивое развитие отрасли "сельское хозяйство", способствующее повышению конкурентноспособности сельскохозяйственной продукции, произведенной в Ипатовском городском округе Ставропольского края»</t>
  </si>
  <si>
    <t xml:space="preserve">Организация соревнования и поощрения победителей среди сельскохозяйственных организаций Ипатовского городского округа </t>
  </si>
  <si>
    <t>Задача 2. Повышение престижа работы в предприятиях и организациях агропромышленного комплекса</t>
  </si>
  <si>
    <t>Организация и проведение праздничных мероприятий</t>
  </si>
  <si>
    <t>Контрольное событие: «Количество организаций агропромышленного комплекса Ипатовского городского округа Ставропольского края, участвующих в районных, краевых, российских мероприятиях»</t>
  </si>
  <si>
    <t>Контрольное событие: «Количество предприятий Ипатовского городского округа Ставропольского края, участвующих в соревнованиях»</t>
  </si>
  <si>
    <t>Задача 3. Стимулирование роста производства основных видов сельскохозяйственной продукции</t>
  </si>
  <si>
    <t xml:space="preserve">Осуществление переданных государственных полномочий </t>
  </si>
  <si>
    <t>Контрольное событие 1: «Количество сельскохозяйственных товаропроизводителей, воспользовавшихся субсидиями на оказание несвязанной поддержки»</t>
  </si>
  <si>
    <t>Контрольное событие 2: «Количество сельскохозяйственных товаропроизводителей, воспользовавшихся государственной поддержкой на возмещение части затрат по наращиванию маточного поголовья овец и коз»</t>
  </si>
  <si>
    <t>Контрольное событие 3: «Количество сельскохозяйственных товаропроизводителей, воспользовавшихся государственной поддержкой на возмещение процентной ставки по кредитам»</t>
  </si>
  <si>
    <t>Контрольное событие 4: «Площадь природных биотопов, на которой произведена противоклещевая обработка»</t>
  </si>
  <si>
    <t>Контрольное событие 5: «Количество сельскохозяйственных товаропроизводителей, получивших гранты на закладку сада»</t>
  </si>
  <si>
    <t>Контрольное событие 6: «Количество сельскохозяйственных товаропроизводителей, воспользовавшихся государственной поддержкой на приобретение элитных семян сельскохозяйственных культур»</t>
  </si>
  <si>
    <t xml:space="preserve">Подпрограмма «Обеспечение реализации программы администрации Ипатовского городского округа Ставропольского края  и иных мероприятий" </t>
  </si>
  <si>
    <t>Подпрограмма «Развитие растениеводства и животноводства в Ипатовском  городском округе Ставропольского края»</t>
  </si>
  <si>
    <t>Подпрограмма «Развитие транспортной системы Ипатовского городского округе Ставропольского края»</t>
  </si>
  <si>
    <t>Подпрограмма «Дорожное хозяйство и обеспечение безопасности дорожного движения Ипатовского  городского»</t>
  </si>
  <si>
    <t>Цель 1 Программы  «Обеспечение и осуществление градостроительной деятельности на территории Ипатовского городского округа»</t>
  </si>
  <si>
    <t>Подпрограмма «Градостроительство и архитектура Ипатовского городского округа Ставропольского края»</t>
  </si>
  <si>
    <t>Разработка документации в области градостроительства и архитектуры</t>
  </si>
  <si>
    <t>Разработка проектов планировки территорий Ипатовского городского округа</t>
  </si>
  <si>
    <t>Задача 2. Реализация права потребителей на получение добросовестной и достоверной рекламы, создание благоприятных условий для производства и распространения социальной рекламы, предупреждение нарушения законодательства Российской Федерации о рекламе, а также пресечение фактов ненадлежащей рекламы</t>
  </si>
  <si>
    <t>Разработка схемы размещения рекламных конструкций на территории Ипатовского городского округа</t>
  </si>
  <si>
    <t xml:space="preserve">Демонтаж рекламных конструкций, установка и эксплуатация которых осуществлялась без разрешения </t>
  </si>
  <si>
    <t>Задача 3.Обеспечение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t>
  </si>
  <si>
    <t>12.1.6.</t>
  </si>
  <si>
    <t>Внедрение информационной системы обеспечения градостроительной деятельности</t>
  </si>
  <si>
    <t>Разработка топографической съёмки г.Ипатово</t>
  </si>
  <si>
    <t>12.1.7.</t>
  </si>
  <si>
    <t>Задача 4.Предоставление услуг физическим и юридическим лицам в области градостроительной деятельности</t>
  </si>
  <si>
    <t>Выполнение отдельных полномочий в области строительства и архитектуры</t>
  </si>
  <si>
    <t>12.1.8.</t>
  </si>
  <si>
    <t>Доля физических и юридических лиц, осуществляющих свою деятельность на территории Ставропольского края (далее – юридические лица), которым администрацией Ипатовского городского округа Ставропольского края предоставлены услуги в области градостроительной деятельности, в общей численности физических и юридических лиц, представивших документы, необходимые в соответствии с законодательством Российской Федерации, законодательством Ставропольского края и Ипатовского городского округа Ставропольского края для предоставления услуг в области градостроительной деятельности-100,0%</t>
  </si>
  <si>
    <t>Цель 1 Программы  «Создание условий для реализации конституционных прав граждан в сферах поддержки казачества и обеспечение эффективности в системе профилактики правонарушений в Ипатовском городском округе Ставропольского края, а также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</si>
  <si>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Подпрограмма «Поддержка казачества в Ипатовском муниципальном районе Ставропольского края»</t>
  </si>
  <si>
    <t>Задача 1. Содействие военно-патриотическому воспитанию казачьей молодежи, возрождению и развитию духовно-культурных основ казачества</t>
  </si>
  <si>
    <t>Создание условий для развития военно-патриотического воспитания казачьей молодежи и духовно-культурных основ казачества</t>
  </si>
  <si>
    <t>Контрольное событие :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(далее – казачье общество), направленных на военно-патриотического воспитания казачьей молодежи и сохранение духовно-культурных основ казачества, а также количество краевых, межрайонных, межрегиональных мероприятий в которых приняли участие члены казачьего общества»</t>
  </si>
  <si>
    <t>Подпрограмма «Профилактика правонарушений в Ипатовском городском округе Ставропольского края»</t>
  </si>
  <si>
    <t>Обеспечение общественного порядка и профилактика правонарушений</t>
  </si>
  <si>
    <t>Контрольное событие 2: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</si>
  <si>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Контрольное событие 3: «Количество приобретенной отличительной символики и страхования жизни»</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</si>
  <si>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</si>
  <si>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Задача 1. Обеспечение безопасности населения Ипатовского района от террористических угроз, усиление антитеррористической защищенности объектов с массовым пребыванием людей</t>
  </si>
  <si>
    <t>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</si>
  <si>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Контрольное событие: «Количество проведенных профилактических мероприятий по предупреждению террористических и экстремистских проявлений»</t>
  </si>
  <si>
    <t>Организационно-техническое мероприятия по повышению уровня антитеррористической защищенности объектов с массовым пребыванием людей за счет построения, внедрения и эксплуатации аппаратно-программного комплекса «Безопасный город»</t>
  </si>
  <si>
    <t>Информационно-аналитическая деятельность по профилактике терроризма и экстремизма</t>
  </si>
  <si>
    <t>Подпрограмма «Современная городская среда»</t>
  </si>
  <si>
    <t>Количество разработанных документов в области градостроительства и архитектуры</t>
  </si>
  <si>
    <t>1.1.6.</t>
  </si>
  <si>
    <t>Основное мероприятие  "Обеспечение деятельности центров образования цифрового и гуманитарного профилей"</t>
  </si>
  <si>
    <t>1.1.7.</t>
  </si>
  <si>
    <t>Основное мероприятие  "Реализация регионального проекта "Успех каждого ребенка"</t>
  </si>
  <si>
    <t>1.1.8.</t>
  </si>
  <si>
    <t>Основное мероприятие "Развитие физкультуно-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 "</t>
  </si>
  <si>
    <t>Основное мероприятие "Реализация мероприятий по благоустройству дворовых территорий"</t>
  </si>
  <si>
    <t>Основное мероприятие "Реализация регионального проекта "Формирование комфортной городской среды"</t>
  </si>
  <si>
    <t>15.</t>
  </si>
  <si>
    <t>Муниципальная программа "Малое село Ипатовского городского округа Ставропольского края"</t>
  </si>
  <si>
    <t>15</t>
  </si>
  <si>
    <t>15.1.</t>
  </si>
  <si>
    <t>15.1.1.</t>
  </si>
  <si>
    <t>Подпрограмма "Комфортная сельская среда"</t>
  </si>
  <si>
    <t>Основное мероприятие "Фонд сельского старосты"</t>
  </si>
  <si>
    <t>15.1.2.</t>
  </si>
  <si>
    <t>Основное мероприятие "Поддержка сельских инициатив"</t>
  </si>
  <si>
    <t>налоговые расходы местного бюджета</t>
  </si>
  <si>
    <t>Основное мероприятие "Реализация регионального проекта "Успех каждого ребенка"</t>
  </si>
  <si>
    <t>Основное мероприятие "Развитие физкультуно-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городского округа"</t>
  </si>
  <si>
    <t>муниципальных программ Ипатовского городского округа Ставропольского края</t>
  </si>
  <si>
    <t>Основное мероприятие "Реализация регионального проекта "Финансовая поддержка ссемей при рождении детей"</t>
  </si>
  <si>
    <t>Основное мероприятие "Обеспечение деятельности по защите прав и законных интересов по опеке и попечительству"</t>
  </si>
  <si>
    <t>Задача 3. Осуществление муниципального контроля в области торговой деятельности на территории Ипатовского городского округа Ставропольского края</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</si>
  <si>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учреждениях</t>
  </si>
  <si>
    <t>75,00</t>
  </si>
  <si>
    <t>45,00</t>
  </si>
  <si>
    <t>98,74</t>
  </si>
  <si>
    <t>23</t>
  </si>
  <si>
    <t>4,50</t>
  </si>
  <si>
    <t>Количество центров образования цифрового и гуманитарного профилей</t>
  </si>
  <si>
    <t>0</t>
  </si>
  <si>
    <t>Количество муниципальных образовательных организаций в которых проведен капитальный ремонт зданий и сооружений</t>
  </si>
  <si>
    <t>Количество муниципальных образовательных организаций в которых проведен капитальный ремонт в рамках государственной программы Российской Федерации "Комплексное развитие сельских территорий"</t>
  </si>
  <si>
    <t>22</t>
  </si>
  <si>
    <t>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t>
  </si>
  <si>
    <t>Количество проведенных мероприятий в рамках инновационного социального проекта "Движение вверх!"</t>
  </si>
  <si>
    <t>20</t>
  </si>
  <si>
    <t>Реализацияя регионального проекта "Современная школа"</t>
  </si>
  <si>
    <t>Реализацияя регионального проекта "Успех каждого ребенка"</t>
  </si>
  <si>
    <t>Контрольное событие 7: «Количество общеобразовательных организаций в которых выполнена реконструкция, капитальный, текущий ремонт зданий (в т.ч. спортивных залов), сооружений и инженерных сетей, благоустройство территории выполнен комплекс подготовительных мероприятий и изготовлена проектно- сметная документация».</t>
  </si>
  <si>
    <t>Контрольное событие 6: «Количество мероприятий, проведенных в рамках реализации инновационного социального проекта «Движение вверх!».</t>
  </si>
  <si>
    <t>Контрольное событие 7: «Количество педагогических работников организаций дополнительного образования,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</si>
  <si>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8: «Размер среднемесячной заработной платы педагогических работников муниципальных образовательных организаций дополнительного образования».</t>
  </si>
  <si>
    <t>Контрольное событие  1: «Количество образовательных организаций, в которых обеспечена деятельность центров образования цифрового и гуманитарных профилей».</t>
  </si>
  <si>
    <t>Участие в программе Комплексное развитие сельских территорий Ставропольского края (в области культуры)</t>
  </si>
  <si>
    <t xml:space="preserve">Контрольное событие: «Количество учреждений культуры Ипатовского городского округа Ставропольского края, в которых выполнены инженерные изыскания, подготовлена проектная документация, проведена государственная экспертиза проектной документации, результатов инженерных изысканий и достоверности определения сметной стоимости для строительства, реконструкции, модернизации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 </t>
  </si>
  <si>
    <t>Реализация регионального проекта "Культурная среда"</t>
  </si>
  <si>
    <t xml:space="preserve">Контрольное событие: «Количество учреждений культуры, в которых проведен капитальный ремонт» </t>
  </si>
  <si>
    <t>Осуществление мер направленных на энергосбережение</t>
  </si>
  <si>
    <t>Контрольное событие 1: «Количество изготовленных проектно – сметные документации на модернизацию, устройство автономных источников теплоснабжения в учреждениях Ипатовского городского округа Ставропольского края»</t>
  </si>
  <si>
    <t>Контрольное событие 2: «Количество модернизированных, установленных автономных источников теплоснабжения в учреждениях Ипатовского городского округа Ставропольского края»</t>
  </si>
  <si>
    <t>Контрольное событие 3: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t>
  </si>
  <si>
    <t>Контрольное событие: «Количество содержанных мест захоронения»</t>
  </si>
  <si>
    <t>Контрольное событие: «Количество вывезенных твердых коммунальных отходов с общественных территорий Ипатовского городского округа Ставропольского края»</t>
  </si>
  <si>
    <t>Контрольное событие: « Количество работающих световых фонарей уличного освещения»</t>
  </si>
  <si>
    <t>Контрольное событие: «Количество благоустроенных парковых зон Ипатовского городского округа Ставропольского края»</t>
  </si>
  <si>
    <t>Контрольное событие: «Количество приобретенной комунальной техники для нужд Ипатовского городского округа Ставропольского края»</t>
  </si>
  <si>
    <t xml:space="preserve">Контрольное событие 1: «Количество приобретенных средств индивидуальной защиты» </t>
  </si>
  <si>
    <t xml:space="preserve">Контрольное событие 2: «Объем созданного резерва по ГО и ликвидации ЧС от планируемого» </t>
  </si>
  <si>
    <t>Контрольное событие: «Количество зданий пожарных депо, в которых проведен капитальный ремонт»</t>
  </si>
  <si>
    <t xml:space="preserve">Контрольное событие 1: «Время реагирования МКУ «ЕДДС»  на вызовы» </t>
  </si>
  <si>
    <t xml:space="preserve">Контрольное событие 2: «Количество выездов на аварийные, нештатные и ЧС» </t>
  </si>
  <si>
    <t xml:space="preserve">Контрольное событие 1: «Количество отремонтированного водопровода в западной части г. Ипатово» </t>
  </si>
  <si>
    <t xml:space="preserve">Контрольное событие 2: «Обеспечение населения водоснабжением ежегодно» </t>
  </si>
  <si>
    <t xml:space="preserve">Контрольное событие: «Количество построенных объектов газоснабжения» </t>
  </si>
  <si>
    <t>Разработка и актуализация схем теплоснабжения, водоснабжения и водоотведения территории Ипатовского городского округа Ставропольского края</t>
  </si>
  <si>
    <t xml:space="preserve">Контрольное событие: «Количество разработанных (актуализированных) схем теплоснабжения, водоснабжения и водоотведения» </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</si>
  <si>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t>
  </si>
  <si>
    <t>рубль на рубль</t>
  </si>
  <si>
    <t>Задача 1. Реализация мероприятий в области энергосбережения и повышения энергетической эффективности</t>
  </si>
  <si>
    <t>Количество установленных энергосберегающих оконных блоков из ПВХ в муниципальных организациях, расположенных на территории Ипатовского городского округа Ставропольского края</t>
  </si>
  <si>
    <t>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t>
  </si>
  <si>
    <t>Подпрограмма «Благоустройство территории Ипатовского городского округа »</t>
  </si>
  <si>
    <t>Цель подпрограммы- Создание безопасных и благоприятных условий для проживания на территории Ипатовского городского округа Ставропольского края</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</si>
  <si>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t>
  </si>
  <si>
    <t>Задача 1.  Повышение качества и комфорта среды проживания населения Ипатовского городского округа Ставропольского края</t>
  </si>
  <si>
    <t>Количество реализованных проектов в рамках программы «Обеспечение комплексного развития сельских территорий»</t>
  </si>
  <si>
    <t>Количество скошенной сорной растительности на общественных территориях Ипатовского городского округа Ставропольского края</t>
  </si>
  <si>
    <t>гектар</t>
  </si>
  <si>
    <t xml:space="preserve">Количество благоустроенных парковых зон Ипатовского городского округа Ставропольского края </t>
  </si>
  <si>
    <t>Задача 2. Обновление и увеличение количества коммунальной техники для нужд Ипатовского городского округа Ставропольского края</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</si>
  <si>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t>
  </si>
  <si>
    <t>Задача 1. Реализация мероприятий по комплексному развитию систем коммунальной инфраструктуры</t>
  </si>
  <si>
    <t>Организация обеспечения населения водоснабжением</t>
  </si>
  <si>
    <t>Цель подпрограммы- Обеспечение расходов финансирования на реализацию Программы за счет средств бюджета Ипатовского городского округа Ставропольского края</t>
  </si>
  <si>
    <t>Цель Подпрограммы: Повышение энергосбережения и эффективности использования топливно- энергетических ресурсов путем внедрения современных энергосберегающих технологий, оборудования  и приборов</t>
  </si>
  <si>
    <t>Задача 1.  Реализация мероприятий в области энергосбережения и повышения энергетической эффективности</t>
  </si>
  <si>
    <t>Контрольное событие 4: «Количество установленных энергосберегающих оконных блоков из ПВХ в образовательных организациях, расположенных на территории Ипатовского городского округа Ставропольского края»</t>
  </si>
  <si>
    <t>Цель Подпрограммы: Создание безопасных и благоприятных условий для проживания на территории Ипатовского городского округа Ставропольского края</t>
  </si>
  <si>
    <t>Задача 1. Повышение качества и комфорта среды проживания населения Ипатовского городского округа Ставропольского края</t>
  </si>
  <si>
    <t>Цель Подпрограммы: Создание условий по обеспечению защиты населения и территории Ипатовского городского округа Ставропольского края от чрезвычайных ситуаций, предупреждения и ликвидации последствий чрезвычайных ситуаций природного и техногенного характера</t>
  </si>
  <si>
    <t>Задача. Повышение защищенности населения и территорий Ипатовского городского округа Ставропольского края от чрезвычайных ситуаций и безопасности людей</t>
  </si>
  <si>
    <t>Цель Подпрограммы: Развитие и модернизация коммунальной инфраструктуры Ипатовского городского округа Ставропольского края</t>
  </si>
  <si>
    <t>Цель Подпрограммы: Обеспечение расходов финансирования на реализацию Программы за счет средств бюджета Ипатовского городского округа Ставропольского края</t>
  </si>
  <si>
    <t>Не ниже 1</t>
  </si>
  <si>
    <t>Контрольное событие: "Размещение информации на сайте АИГО СК в рубрике "Открытый бюджет" в соответствии с требованиями, утвержденными приказом МФ РФ от 22.09.2015г. № 145н"</t>
  </si>
  <si>
    <t>Контрольное событие 1: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t>
  </si>
  <si>
    <t>Контрольное событие 3: "Контроль за не превышением численности работников АИГО СК, установленной в соответствии с соглашением с МФ СК"</t>
  </si>
  <si>
    <t xml:space="preserve">Контрольное событие : "Разработка проекта муниципального правового акта администрации Ипатовского городского округа Ставропольского края (далее - АИГО СК) Об утверждении Плана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2021 год и плановый период 2022 и 2023 годов»
</t>
  </si>
  <si>
    <t xml:space="preserve">Контрольное событие 1: "Контроль за своевременным внесением изменений ГРБС в региональный перечень государственных (муниципальных) услуг" </t>
  </si>
  <si>
    <t>Контрольное событие 1: "Ведение бюджетного (бухгалтерского) учета и составление бюджетной (бухгалтерской) отчетности главных распорядителей (распорядителей) и получателей средств местного бюджета, главных администраторов (администраторов) доходов местного бюджета, главных администраторов (администраторов) источников финансирования дефицита местного бюджета и муниципальных учреждений Ипатовского городского округа  МКУ «Межведомственная централизованная бухгалтерия»</t>
  </si>
  <si>
    <t>Контрольное событие 2: "Осуществление перехода на электронный (безбумажный) документооборот муниципальными учреждениями Ипатовского городского округа Ставропольского края и органами местного самоуправления Ипатовского городского округа Ставропольского края, органами администрации Ипатовского городского округа Ставропольского края при обслуживании в МКУ «Межведомственная централизованная бухгалтерия» Ипатовского рацона Ставропольского края</t>
  </si>
  <si>
    <t>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 а также земельных участков, государственная собственность на которых разграничена</t>
  </si>
  <si>
    <t>Количество проведенных аукционов на право заключения договоров аренды муниципального имущества и земельных участков, государственная собственность на которые не разграничена</t>
  </si>
  <si>
    <t>Задача 1. "Обеспечение эффективного и рационального использования имущества и земельных ресурсов, способствующих исполнению доходной части бюджета Ипатовского городского округа на содержание имущества"</t>
  </si>
  <si>
    <t>Задача 2. "Оказание имущественной поддержки субъектам малого и среднего предпринимательства"</t>
  </si>
  <si>
    <t>5.1.9.</t>
  </si>
  <si>
    <t>Количество объектов недвижимости и земельных участков, зарегистрированных в собственность Ипатовского городского округа, предоставленных субъектам МСП, по договорам аренды</t>
  </si>
  <si>
    <t>5.1.10.</t>
  </si>
  <si>
    <t>Мероприятия, связанные с решением имущественных вопросов</t>
  </si>
  <si>
    <t xml:space="preserve">Оказание имущественной поддержки субъектам МСП, в части предоставления объектов недвижимости и земельных участков, находящихся в собственности Ипатовского городского округа Ставропольского края </t>
  </si>
  <si>
    <t>Контрольное событие 7: "Расходы связанные с содержанием имущества находящегося в муниципальной казне Ипатовского городского округа Ставропольского края"</t>
  </si>
  <si>
    <t>Контрольное событие 8: "Оплата по исполнительным листам"</t>
  </si>
  <si>
    <t>Контрольное событие 9: "Оплата налога на имущество"</t>
  </si>
  <si>
    <t>Контрольное событие: "Количество объектов недвижимости и земельных участков, зарегистрированных в собственность Ипатовского городского округа, предоставленных субъектам МСП, по договорам аренды"</t>
  </si>
  <si>
    <t>Задача 4. Поддержка благоприятных условий для развития малого и среднего предпринимательства Ипатовского городского округа, популяризация предпринимательской деятельности.</t>
  </si>
  <si>
    <t>Организация и проведение мероприятий, способствующих росту предпринимательской активности</t>
  </si>
  <si>
    <t>Контрольное событие:«Количество оказанных услуг сотрудниками «МФЦ» по принципу  «одного окна»</t>
  </si>
  <si>
    <t>Контрольное событие: «Обеспечение расходов в рамках обеспечения МФЦ»</t>
  </si>
  <si>
    <t xml:space="preserve">Контрольное событие: «Обеспечение достижения основных показателей социально- экономического развития Ипатовского городского округа Ставропольского края выше уровня аналогичного периода прошлого года путем плодотворной деятельности главы Ипатовского городского округа Ставропольского края» </t>
  </si>
  <si>
    <t>Контрольное событие: «Обеспечение достижения основных показателей социально- экономического развития Ипатовского городского округа Ставропольского края выше уровня аналогичного периода прошлого года в рамках обеспечения деятельности администрации Ипатовского городского округа Ставропольского края»</t>
  </si>
  <si>
    <t xml:space="preserve">контрольное событие в рамках обеспечения расходов по организации и осуществлению деятельности по опеке и попечительству в области здравоохранению выполнено на 100,0%. </t>
  </si>
  <si>
    <t>Объем экспорта товаров, производимых организациями Ипатовского округа</t>
  </si>
  <si>
    <t>Количество созданных и модернезированных рабочих мест в рамках реализации инвестиционных проектов</t>
  </si>
  <si>
    <t>мест</t>
  </si>
  <si>
    <t>Задача 3. Организация предоставления государственных и муниципальных услуг на базе многофункционального центра по принципу «Одного окна» в соответствии с действующим законодательством</t>
  </si>
  <si>
    <t>6.1.1.1.</t>
  </si>
  <si>
    <t>6.1.1.2.</t>
  </si>
  <si>
    <t>6.3.6.</t>
  </si>
  <si>
    <t>6.3.7.</t>
  </si>
  <si>
    <t>Контрольное событие: «Количество субъектов малого и среднего предпринимательства Ипатовского округа, принявших участие в мероприятиях, способствующих росту предпринимательской активности»</t>
  </si>
  <si>
    <t>6.4.5.</t>
  </si>
  <si>
    <t>Доля организаций, участвующих в краевом конкурсе "Эффективный коллективный договор- основа согласования согласования сторон социального партнерства" в общей численности организаций, осуществляющих свою деятельность на территории Ипатовского городского округа Ставропольского края заключивших коллективные договоры</t>
  </si>
  <si>
    <t>Задача 2. «Создание условий для преодоления негативных жизненных обстоятельств гражданам, оказавшимся в трудной жизненной ситуации, объективно нарушающей их жизнедеятельность, возникшую по независящим от них  причинам, преодолеть которую они не могут самостоятельно, за счет предоставления дополнительных мер социальной поддержки  и социальной помощи из средств бюджета Ипатовского городского округа Ставропольского края»</t>
  </si>
  <si>
    <t>Предоставление мер социальной поддержки отдельным категориям граждан в Ипатовском городском округе Ставропольского края</t>
  </si>
  <si>
    <t>Региональный проект "Финансовая поддержка семей при рождении детей на территории Ставропольского края</t>
  </si>
  <si>
    <t xml:space="preserve">Контрольное событие 2: «Количество публикаций о мерах социальной поддержки в средствах массовой информации» </t>
  </si>
  <si>
    <t xml:space="preserve">Контрольное событие 1: «Количество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t>
  </si>
  <si>
    <t xml:space="preserve">Контрольное событие 2: «Численность малоимущих граждан, получивших государственную и социальную помощь на основании социального контракта» </t>
  </si>
  <si>
    <t>Организация и проведение мероприятий для детей и молодежи</t>
  </si>
  <si>
    <t>Обеспечение жильем молодых семей</t>
  </si>
  <si>
    <t>Доля молодых семей, улучшивших жилищные условия, в общем объеме молодых семей, состоящих на учете в качестве нуждающихся в улучшении жилищных условий в Ипатовском городском округе Ставропольского края</t>
  </si>
  <si>
    <t>8.2.2.</t>
  </si>
  <si>
    <t>8.2.3.</t>
  </si>
  <si>
    <t>коэффициент</t>
  </si>
  <si>
    <t>Объем привлеченных из федерального и краевого бюджетов субсидий и иных межбюджетных трансфертов на 1 рубль финансирования муниципальной программы за счет средств бюджета Ипатовского городского округа Ставропольского края</t>
  </si>
  <si>
    <t xml:space="preserve">Количество семей, исключенных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утвержненной постановлением Правительства Российской Федерации от 30 декабря 2017г. №1710,в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получивших извещение о праве на получение социальной выплаты </t>
  </si>
  <si>
    <t>Доля площади, засеваемой элитными семенами, в общей площади посевов</t>
  </si>
  <si>
    <t>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t>
  </si>
  <si>
    <t>Площадь закладки многолетних плодовых и ягодных насаждений</t>
  </si>
  <si>
    <t>Численность племенного условного маточного поголовья сельскохозяйственных животных в сельскохозяйственных организациях</t>
  </si>
  <si>
    <t>тыс. условных голов</t>
  </si>
  <si>
    <t>Численность молочных коров в сельскохозяйственных организациях, крестьянских (фермерских) хозяйствах, включая индивидуальных предпринимателей</t>
  </si>
  <si>
    <t xml:space="preserve">Производство скота и птицы на убой (в живом весе) в хозяйствах всех категорий </t>
  </si>
  <si>
    <t>Численность маточного поголовья овец и коз в сельскохозяйственных организациях, крестьянских (фермерских) хозяйствах, включая индивидуальных предпринимателей</t>
  </si>
  <si>
    <t>Производство шерсти,полученной от тонкорунных и полутонкорунных пород овец, в сельскохозяйственных организациях, крестьянских (фермерских) хозяйствах, включая индивидуальных предпринимателей</t>
  </si>
  <si>
    <t>11.1.5.</t>
  </si>
  <si>
    <t>11.1.6.</t>
  </si>
  <si>
    <t>11.1.7.</t>
  </si>
  <si>
    <t>11.1.7.1.</t>
  </si>
  <si>
    <t>11.1.10.</t>
  </si>
  <si>
    <t>11.1.13.</t>
  </si>
  <si>
    <t>11.1.14.</t>
  </si>
  <si>
    <t>11.1.15.</t>
  </si>
  <si>
    <t>11.1.16.</t>
  </si>
  <si>
    <t>11.1.17.</t>
  </si>
  <si>
    <t>11.1.18.</t>
  </si>
  <si>
    <t>11.1.19.</t>
  </si>
  <si>
    <t>11.1.20.</t>
  </si>
  <si>
    <t>11.1.21.</t>
  </si>
  <si>
    <t>11.1.22.</t>
  </si>
  <si>
    <t>11.1.23.</t>
  </si>
  <si>
    <t>11.1.24.</t>
  </si>
  <si>
    <t>Численность  поголовья крупного рогатого скота специализированных мясных пород и поместного скота, полученного от скрещевания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t>
  </si>
  <si>
    <t>Прирост объема сельскохозяйственной продукции, произведенной крестьянскими (фермерскими) хозяйствами, включая индивидуальных предпринимателе, получившими грантовую поддержку к году, предшествующему году предоставления субсидий</t>
  </si>
  <si>
    <t>Прирост объема сельскохозяйственной продукции, реализованной сельскохозяйственными потребительскими кооперативами, получившими грантовую поддержку к году, предшествующему году предоставления субсидий (при условии получения сельскохозяйственными кооперативами грантовой поддержки)</t>
  </si>
  <si>
    <t>Ввод в эксплуатацию мелиорируемых земель</t>
  </si>
  <si>
    <t>гектаров</t>
  </si>
  <si>
    <t>Среднемесячная  заработная плата работников сельскохо хозяйства (без субъектов малого предпринимательства)</t>
  </si>
  <si>
    <t>Валовой сбор картофеля в сельскохозяйственных организациях, крестьянских (фермерских) хозяйствах, включая индивидуальных предпринимателей</t>
  </si>
  <si>
    <t>11.1.25.</t>
  </si>
  <si>
    <t>Цель 2 Программы  «Обеспечение реализации программы администрации Ипатовского городского округа Ставропольского края и иных мероприятий»</t>
  </si>
  <si>
    <t>Задача 1. Обеспечение расходов финансирования на реализацию Программы за счет средств бюджета Ипатовского городского округа Ставропольского края, а так же за счет средств субвенций краевого бюджета в бюджете Ипатовского городского округа Ставропольского края, в том числе на выполнение переданных полномочий</t>
  </si>
  <si>
    <t>12.1.9.</t>
  </si>
  <si>
    <t>2.1.10.</t>
  </si>
  <si>
    <t>2.1.11.</t>
  </si>
  <si>
    <t>Контрольное событие : «Разработка Генплана и Правил землепользования и застройки Ипатовского городского округа Ставропольского края»</t>
  </si>
  <si>
    <t>Контрольное событие : «Установление границ территориальных зон и внесение сведений в ЕГРН»</t>
  </si>
  <si>
    <t>Контрольное событие : «Разработка проектов планировки территорий Ипатовского городского округа»</t>
  </si>
  <si>
    <t>Контрольное событие : «Разработка схемы размещения рекламных конструкций, установка и эксплуатация которых осуществлялась без разрешения»</t>
  </si>
  <si>
    <t>Контрольное событие : «Внедрение информационной системы обеспечения градостроительной деятельности»</t>
  </si>
  <si>
    <t>Контрольное событие : «Разработка топографической съёмки г.Ипатово»</t>
  </si>
  <si>
    <t>Контрольное событие : «Количество предоставленных услуг в области градостроительной деятельности физическим и юридическим лицам Ипатовского городского округа Ставропольского края»</t>
  </si>
  <si>
    <t>Доля граждан, вовлеченных в мероприятия, направленные на развитие казачества в Ипатовском городском округе Ставропольского края от общего количества членов Ипатовского казачьего общества</t>
  </si>
  <si>
    <t>Количество мероприятий Ипатовского городского округа Ставропольского кроая, направленных на военно- патриотическое воспитание казачьей молодежи, усиление роли казачества в воспитании патриотизма, верного служения Отечеству на основе казачьих традиций, а также способствующих развитию духовно- культурных основ казачества</t>
  </si>
  <si>
    <t>Количество приобретенной отличительной символики и страхования жизни</t>
  </si>
  <si>
    <t>13.2.5.</t>
  </si>
  <si>
    <t>штук</t>
  </si>
  <si>
    <t>Количество приобретенных арочных металлодетекторов</t>
  </si>
  <si>
    <t>Количество приобретенных переносных металлических конструкций для периметрального ограждения</t>
  </si>
  <si>
    <t>Доля отремонтированных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от общего числа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находящихся находящихся в собственности Ипатовского городского округа Ставропольского края</t>
  </si>
  <si>
    <t>13.2.6.</t>
  </si>
  <si>
    <t>13.2.7.</t>
  </si>
  <si>
    <t>13.4.1.</t>
  </si>
  <si>
    <t>13.4.2.</t>
  </si>
  <si>
    <t>13.4.3.</t>
  </si>
  <si>
    <t>Контрольное событие 1: «Количество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t>
  </si>
  <si>
    <t>Контрольное событие 4: «Количество публикаций в средствах массой информации о проводимых профилактических мероприятиях и изготовление полиграфической продукции»</t>
  </si>
  <si>
    <t>Количество граждан, вовлеченных в реализацию мероприятий по благоустройству общественных территорий, а также дворовых территорий</t>
  </si>
  <si>
    <t>Мероприятия по благоустройству общественных территорий</t>
  </si>
  <si>
    <t>Мероприятия по благоустройству дворовых территорий</t>
  </si>
  <si>
    <t>Реализация проекта "Формирование комфортной городской среды"</t>
  </si>
  <si>
    <t>Цель Программы- Повышение качества и комфорта современной городской среды на территории Ипатовского городского округа Ставропольского края, уровня благоустройства территории соответствующего функционального назначения (площадей, набережных, улиц, пешеходных зон, скверов, парков, иных территорий), (далее- общественные территории), а так же территорий, прилегающих к многоквартирным домам, расположенным на территории Ипатовского городского округа Ставропольского края (далее- дворовые территории)</t>
  </si>
  <si>
    <t>Цель 1 Программы  «Повышение качества и комфорта современной городской среды на территории Ипатовского городского округа Ставропольского края, уровня благоустройства территории соответствующего функционального назначения (площадей, набережных, улиц, пешеходных зон, скверов, парков, иных территорий), (далее- общественные территории), а так же территорий, прилегающих к многоквартирным домам, расположенным на территории Ипатовского городского округа Ставропольского края (далее- дворовые территории)»</t>
  </si>
  <si>
    <t>Задача 1. Организация мероприятий по благоустройству общественных территорий</t>
  </si>
  <si>
    <t>Задача 2. Организация мероприятий по благоустройству дворовых территорий</t>
  </si>
  <si>
    <t>Задача 3. Повышение уровня вовлеченности заинтересованных граждан, организаций в реализацию мероприятий по благоустройству общественных территорий, а также дворовых территорий</t>
  </si>
  <si>
    <t>Цель Программы- Повышение уровня благоустройства сельских территорий (малых сел, поселков,аулов и хуторов) Ипатовского городского округа Ставропольского края</t>
  </si>
  <si>
    <t>Подпрограмма "Комфортаня сельская среда" Ипатовского городского округа Ставропольского края</t>
  </si>
  <si>
    <t>Задача 1. Повышение комфортности проживания жителей малых сел Ипатовского городского округа Ставропольского края</t>
  </si>
  <si>
    <t>Количество благоустроенных малых сел Ипатовского городского округа Ставропольского края с численностью населения менее 150 человек</t>
  </si>
  <si>
    <t>Доля жителей, привлеченных к участию в программных мероприятиях по благоустройству и наведению чистоты и порядка территории малых сел, поселков,аулов и хуторов Ипатовского городского округа Ставропольского края в общем количестве жителей малых сел</t>
  </si>
  <si>
    <t>Фонд сельского старосты</t>
  </si>
  <si>
    <t>Доля малых сел, участвующих в программе от общего количества малых сел Ипатовского городского округа Ставропольского края</t>
  </si>
  <si>
    <t>Поддержка сельских инициатив</t>
  </si>
  <si>
    <t>Количество благоустроенных малых сел Ипатовского городского округа Ставропольского края с численностью населения от 150 человек до 500</t>
  </si>
  <si>
    <t>01.201910</t>
  </si>
  <si>
    <t>03.20350</t>
  </si>
  <si>
    <t>05.20880    05.S7730</t>
  </si>
  <si>
    <t>03.20810</t>
  </si>
  <si>
    <t>04.20820   04.20830    04.20850     04.20860    04.20870</t>
  </si>
  <si>
    <t>01.20660</t>
  </si>
  <si>
    <t>01.20740</t>
  </si>
  <si>
    <t>02.20840   02.20841  02.20842   02.20843 02.20844</t>
  </si>
  <si>
    <t>01.11110</t>
  </si>
  <si>
    <t>02.11110</t>
  </si>
  <si>
    <t>01.20220</t>
  </si>
  <si>
    <t>01.20372</t>
  </si>
  <si>
    <t>02.20373</t>
  </si>
  <si>
    <t>01.20510</t>
  </si>
  <si>
    <t>02.20520</t>
  </si>
  <si>
    <t>03.20530</t>
  </si>
  <si>
    <t>02.10010    02.10020</t>
  </si>
  <si>
    <t>06.20570</t>
  </si>
  <si>
    <t>02.20560</t>
  </si>
  <si>
    <t>07.11110</t>
  </si>
  <si>
    <t>05.20890</t>
  </si>
  <si>
    <t>01.10010    01.10020  01.20990</t>
  </si>
  <si>
    <t>01.11110     01.20310     01.20320</t>
  </si>
  <si>
    <t>07.20190    07.20200    07.20210</t>
  </si>
  <si>
    <t>04.11110    04.20030    04.20040</t>
  </si>
  <si>
    <t>отдел образования АИГО СК                                                                            отдел  культуры АИГО СК</t>
  </si>
  <si>
    <t>20550,34</t>
  </si>
  <si>
    <t>22868,18</t>
  </si>
  <si>
    <t>23743,67</t>
  </si>
  <si>
    <t>43,00</t>
  </si>
  <si>
    <t>91,40</t>
  </si>
  <si>
    <t>23,49</t>
  </si>
  <si>
    <t>69,00</t>
  </si>
  <si>
    <t>(+0,5)</t>
  </si>
  <si>
    <t>36,4</t>
  </si>
  <si>
    <t>67,00</t>
  </si>
  <si>
    <t>91,60</t>
  </si>
  <si>
    <t>32,90</t>
  </si>
  <si>
    <t>99,74</t>
  </si>
  <si>
    <t>97,18</t>
  </si>
  <si>
    <t>(+1)</t>
  </si>
  <si>
    <t>Доля муниципальных  учреждений культуры, задания которых находятся в аварийном состоянии или требуют капитального ремонта, в общем количестве муниципальных учреждений культуры</t>
  </si>
  <si>
    <t>Численность малоимущих граждан, получивших государственную социальную помощь на основании социального контракта</t>
  </si>
  <si>
    <t xml:space="preserve">Предоставление дополнительных мер социальной поддержки и социальной помощи  для отдельных категорий граждан на основании объективных критериев нуждаемости    </t>
  </si>
  <si>
    <t xml:space="preserve">Доля организаций, участвующих в краевом конкурсе «Эффективный коллективный договор – основа согласования сторон социального партнерства» в общей численности организаций, осуществляющих свою деятельность на территории Ипатовского городского округа Ставропольского края, заключивших коллективные договоры-2,0%;
Численность организаций, участвующих в краевом конкурсе «Эффективный коллективный договор – основа согласования сторон социального партнерства»-3 ед.
</t>
  </si>
  <si>
    <t>отдел сельского хозяйства, охраны окружающей среды, гражданской обороны и чрезвычайных ситуаций, и антитеррора АИГО СК                                                    финансовое управление АИГО СК</t>
  </si>
  <si>
    <t xml:space="preserve">отдел сельского хозяйства, охраны окружающей среды, гражданской обороны и чрезвычайных ситуаций, и антитеррора АИГО СК  </t>
  </si>
  <si>
    <t>отдел капитального строительства, архитектуры и градостроительства АИГО СК</t>
  </si>
  <si>
    <t>соисполнителю 3</t>
  </si>
  <si>
    <t>(+40,00)</t>
  </si>
  <si>
    <t>Контрольное событие 1: «Количество кронированных деревьев»</t>
  </si>
  <si>
    <t>Контрольное событие 2: «Количество скошенной сорной растительности на общественных территориях Ипатовского городского округа Ставропольского края»</t>
  </si>
  <si>
    <t>Время реагирования МКУ «ЕДДС» на вызовы не более 7 секунд. Количество выездов на аварийные, нештатные и ЧС-28 ед.</t>
  </si>
  <si>
    <t>Обеспечение деятельности финансового управления администрации Ипатовского городского округа Ставро-польского края</t>
  </si>
  <si>
    <t>Контрольное событие : "Обеспечение функций финансового управления "</t>
  </si>
  <si>
    <t>(-10,0) Сельскохозяйственные потребительские кооперативы грантовой поддержки не получали</t>
  </si>
  <si>
    <t>Расходы, связанные с исполнением переданных полномочий</t>
  </si>
  <si>
    <t>6001</t>
  </si>
  <si>
    <t>Утверждение схемы размещения рекламных конструкций на территории Ипатовского городского округа-0,0 ед.</t>
  </si>
  <si>
    <t>Доля демонтированных рекламных конструкций на территории Ипатовского городского округа, установленных без разрешения в общем количестве рекламных конструкций в соответствии со схемой-0,00%</t>
  </si>
  <si>
    <t>В отчетном году информационная система обеспечения градостроительной деятельности не внедрялась в связи с отсутствием необходимости и в связи с предстоящим созданием государственной информационной системы обеспечения градостроительной деятельности</t>
  </si>
  <si>
    <t xml:space="preserve"> Границы территориальных зон установлены и внесены сведения в ЕГРНУ </t>
  </si>
  <si>
    <t>В рамках выполнения контрольного события решением Думы ИГО СК от 23 апреля 2019г. №45 утверждены местные нормативы градостроительного проектирования Ипатовского городского округа. Решением Думы  ИГО СК от 20 августа 2019г. №75 утвержден Генеральный план Ипатовского городского округа. Решением Думы ИГО СК от 26 ноября 2019г. №112 утверждены Правила земленользования и застройки. Нормативы, Генеральный план, Правила землепользования и застройки Ипатовского городского округа размещены в ФГИС ТП</t>
  </si>
  <si>
    <t>(+949,3) Увеличение показателя обусловлено реализацией имущества находящегося в собственности городского округа</t>
  </si>
  <si>
    <t xml:space="preserve">Отдел социального развития и общественной безопасности администрации Ипатовского городского округа Ставропольского края   (далее – отдел социального развития АИГО СК), отдел сельского хозяйства, охраны окружающей среды, гражданской обороны, чрезвычайных ситуаций, антитеррора администрации Ипатовского городского округа Ставропольского края (далее- отдел сельского хозяйства АИГО СК), отдел образования администрации Ипатовского городского округа Ставропольского края (далее – отдел образования АИГО СК), отдел культуры и молодежной политики администрации Ипатовского городского округа Ставропольского края (далее- отдел культуры и молодежной политики АИГО СК)
</t>
  </si>
  <si>
    <t>Наименование Программы, подпрограммы, основного мероприятия подпрограммы</t>
  </si>
  <si>
    <t>Ответственный исполнитель, соисполнители Программы</t>
  </si>
  <si>
    <t>Расходы за 2020 год ( тыс.рублей)</t>
  </si>
  <si>
    <t>сводная бюджетная роспись, план на 1 января 2020г.</t>
  </si>
  <si>
    <t>сводная бюджетная роспись на 1 января 2021 г.</t>
  </si>
  <si>
    <t xml:space="preserve">налоговые расходы </t>
  </si>
  <si>
    <t>бюджетные ассигнования бюджета Ипатовского городского округа Ставропольского края  (далее - местный бюджет), в том числе:</t>
  </si>
  <si>
    <t xml:space="preserve"> средства участников Программы</t>
  </si>
  <si>
    <t>Наименование целевого индикатора достижения цели Программы, показателя решения задачи подпрограммы</t>
  </si>
  <si>
    <t>Обоснование отклонений значений индикатора достижения цели Программы (показателя решения задачи подпрограммы на конец отчетного года (при наличии)</t>
  </si>
  <si>
    <t>плановый/фактический срок наступления контрольного события</t>
  </si>
  <si>
    <t>Сведения о ходе реализации основного мероприятия, проблемы, возникшие в ходе выполнения основного мероприятия, мероприятия, контрольного события</t>
  </si>
  <si>
    <t>01.11110           01.20090         01.20120</t>
  </si>
  <si>
    <t>03.11110   03.20010  03.20020    03.20060   03.20090   03.20120   03.20160</t>
  </si>
  <si>
    <t>05.20010  05.20070    05.20080   05.20090   05.20110   05.20120    05.20130    05.20140</t>
  </si>
  <si>
    <t>Основное мероприятие  "Участие в программе Комплексное развитие сельских территорий Ставропольского края (в области образования)"</t>
  </si>
  <si>
    <t>06.S7920</t>
  </si>
  <si>
    <t>Е1.S7740</t>
  </si>
  <si>
    <t>Е2.50970</t>
  </si>
  <si>
    <t>08.10010   08.10020    08.11110   08.20700</t>
  </si>
  <si>
    <t>02.11110   02.20020   02.20050     02.20070   02.20090    02.20120    02.20150    02.L3040     02.L5760    02.S7210    02.S7300    02.S7680     02.S7740     02.S7990</t>
  </si>
  <si>
    <t xml:space="preserve">02.11110     02.L2990   02.L5191    02.L6650  </t>
  </si>
  <si>
    <t>03.11110    03.L5193   03.S8540</t>
  </si>
  <si>
    <t>05.G6420   05.S6420</t>
  </si>
  <si>
    <t>Основное мероприятие "Участие в программе Комплексное развитие сельских территорий Ставропольского края (в области культуры)"</t>
  </si>
  <si>
    <t>01.20610    01.S6690</t>
  </si>
  <si>
    <t>04.20540   04.20550    04.L5760</t>
  </si>
  <si>
    <t xml:space="preserve">05.G6420   </t>
  </si>
  <si>
    <t>Основное мероприятие "Благоустройство территорий общего пользования"</t>
  </si>
  <si>
    <t>08.S8560</t>
  </si>
  <si>
    <t>01.10010   01.10020   01.20700    01.20990</t>
  </si>
  <si>
    <t xml:space="preserve">01.11110 </t>
  </si>
  <si>
    <t>01.10010     01.10020    01.20700</t>
  </si>
  <si>
    <t>01.20420   01.20430   01.20440  01.20450  01.20700   01.20990</t>
  </si>
  <si>
    <t xml:space="preserve">Основное мероприятие "Организация и проведение мероприятий, способствующих росту предпринимательской активности"
</t>
  </si>
  <si>
    <t>Подпрограмма 2 "Развитие потребительского рынка в Ипатовском городском округе Ставропольского края"</t>
  </si>
  <si>
    <t>Подпрограмма 3 "Формирование благоприятного инвестиционного климата и положительного имиджа Ипатовского городского округа Ставропольского края"</t>
  </si>
  <si>
    <t>Подпрограмма 4 "Снижение административных барьеров, оптимизация и повышение качества предоставления государственных и муниципальных услуг  в Ипатовском городском округе Ставропольского края,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t>
  </si>
  <si>
    <t>Основное мероприятие "Оптимизация предоставления государственных и муниципальных услуг в Ипатовском муниципальном районе Ставропольского края</t>
  </si>
  <si>
    <t>Подпрограмма 5 "Обеспечение реализации программы администрации Ипатовского городского округа Ставропольского края и иных мероприятий"</t>
  </si>
  <si>
    <t>03.10010    03.10020   03.20700</t>
  </si>
  <si>
    <t>01.S4970   01.S7980</t>
  </si>
  <si>
    <t>04.20351    04.20353    04.20353    04.G6420   04.L5760   04.S6420</t>
  </si>
  <si>
    <t>01.10010   01.10020  01.20700   01.20990</t>
  </si>
  <si>
    <t xml:space="preserve">03.20845    03.20846 03.20847  03.G6420   03.S6420    03.S6460    03.S7830  </t>
  </si>
  <si>
    <t>02.20670</t>
  </si>
  <si>
    <t>Подпрограмма "Обеспечение реализации программы администрации Ипатосвкого городского округа Ставропольского края и иных мероприятий"</t>
  </si>
  <si>
    <t>Основное мероприятие "Организация проведения мероприятий по обращению с животными без владельцев"</t>
  </si>
  <si>
    <t>03.20680</t>
  </si>
  <si>
    <t>Основное мероприятие "Разработка схемы рекламных конструкций Ипатовского городского округа Ставропольского края"</t>
  </si>
  <si>
    <t>02.20355</t>
  </si>
  <si>
    <t>01.20352</t>
  </si>
  <si>
    <t>02.20370</t>
  </si>
  <si>
    <t xml:space="preserve">01.20940 </t>
  </si>
  <si>
    <t>02.20942</t>
  </si>
  <si>
    <t xml:space="preserve">02.20920   </t>
  </si>
  <si>
    <t>Основное мероприятие "Обеспечение деятельности центров образования цифрового и гуманитарного профилей"</t>
  </si>
  <si>
    <t>Основное мероприятие "Участие в  программе "Комплексное развитие сельских территорий Ставропольского края (в области образования)"</t>
  </si>
  <si>
    <t>Основное мероприятие "Организация проведения работ по благоустройству общественных территорий"</t>
  </si>
  <si>
    <t>в т.ч. участнику Программы</t>
  </si>
  <si>
    <t>Основное мероприятие "Разработка схемы размещения рекламных конструкций Ипатовского городского округа Ставропольского края"</t>
  </si>
  <si>
    <t>11.2.2.</t>
  </si>
  <si>
    <t>в т.ч.участнику Программы</t>
  </si>
  <si>
    <t>Контрольное событие: «Количество исполненных мероприятий по предложениям сельских жителей»</t>
  </si>
  <si>
    <t>Доля малых сел, участвующих в программе от общего количества малых сел Ипатовского городского округа Ставропольского края- 36,4%;                                                                                                                             Количество благоустроенных малых сел Ипатовского городского округа Ставропольского края с численностью населения менее 150 человек- 0ед.</t>
  </si>
  <si>
    <t>Количество благоустроенных малых сел Ипатовского городского округа Ставропольского края с численностью населения от 150 человек до 500- 3 ед.;                                                                                                      Доля жителей, привлеченных к участию в программных мероприятиях по благоустройству и наведению чистоты и порядка территории малых сел, поселков,аулов и хуторов Ипатовского городского округа Ставропольского края в общем количестве жителей малых сел- 19,3%.</t>
  </si>
  <si>
    <t>31.12.2020/         31.12.2020</t>
  </si>
  <si>
    <t>Контрольное событие : «Количество благоустроенных общественных мест»</t>
  </si>
  <si>
    <t>В 2020 году заявки не подавались. Денежные средства на данное мероприятие не выделялись .</t>
  </si>
  <si>
    <t>В результате проведенного конкурса по отбору проектов развития территорий малых сел, аулов, хуторов численностью от 100 до 750 основанных на сельских инициативах выполнены работы по устройству детской площадки в ауле Верхний Барханчак,  по организации благоустройства территории зоны отдыха (2-я очередь) в с. Л.Дача, по ремонту автомобильной дороги общего пользования местного значения по ул.Ленина в с.Новоандреевское.</t>
  </si>
  <si>
    <t>Основное мероприятие "Организация проведения работ по благоустройству общественных территорий Ипатовского городского округа"</t>
  </si>
  <si>
    <t>14.1.4.</t>
  </si>
  <si>
    <t xml:space="preserve">Доля граждан, принявших участие в решении вопросов развития городской среды от общего количества граждан в возрасте от 14 лет, проживающих в Ипатовском городском округе Ставропольского края </t>
  </si>
  <si>
    <t>11,4</t>
  </si>
  <si>
    <t>10,98</t>
  </si>
  <si>
    <t>5400</t>
  </si>
  <si>
    <t>(-1) снижение показателя обусловлено тем, что соглашение №2-152 было заключено 10.12.2020г. Короткие сроки и неблагоприятные погодные условия не позволили выполнить работы по благоустройству</t>
  </si>
  <si>
    <t>Количество благоустроенных общественных территорий- 12ед.</t>
  </si>
  <si>
    <t xml:space="preserve">Количество благоустроенных дворовых территорий-0 ед.
</t>
  </si>
  <si>
    <t>В 2020г. благоустроено 12 общественных территорий. Работы выполнены на 100,0%, средства освоены в полном объеме</t>
  </si>
  <si>
    <t>В 2020 году мероприятия по благоустройству дворовых территорий не проводились по причине отсутствия финансирования</t>
  </si>
  <si>
    <t>В 2020 году мероприятия в рамках  реализации проекта "Формирование комфортной горлодской среды" не проводились по причине отсутствия финансирования</t>
  </si>
  <si>
    <t xml:space="preserve">соисполнителю </t>
  </si>
  <si>
    <t xml:space="preserve">соисполнителю  </t>
  </si>
  <si>
    <t>(-16) недостижениее показателя обусловлено обновлением списочного состава членов народных дружин</t>
  </si>
  <si>
    <t xml:space="preserve">(+53) отклонение в сторону увеличения обусловлено увеличением финансирования </t>
  </si>
  <si>
    <t xml:space="preserve">(+48) отклонение в сторону увеличения обусловлено увеличением финансирования </t>
  </si>
  <si>
    <t>Контрольное событие 1: «Количество обслуженных систем видеонаблюдения на объектах с массовым участием людей»</t>
  </si>
  <si>
    <t>Контрольное событие 2: «Количество установленных, отремонтированных и усиление ограждений на объектах с массовым пребыванием людей»</t>
  </si>
  <si>
    <t>Контрольное событие 3: «Количество объектов с массовым пребыванием людей на которых установлено и поддерживается наружного освещения»</t>
  </si>
  <si>
    <t>Контрольное событие 4: «Количество объектов, на которых выполняются охранные мероприятия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</si>
  <si>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Контрольное событие 1: «Количество разработанных  методических пособий, листовок по профилактике терроризма и экстремизма»</t>
  </si>
  <si>
    <t xml:space="preserve">Доля граждан, вовлеченных в мероприятия, направленные на развитие казачества в Ипатовском городском округе Ставропольского края от общего количества членов Ипатовского казачьего общества- 23,3%;                                                                                                  Количество мероприятий Ипатовского городского округа Ставропольского края, направленных на военно- патриотическое воспитание казачьей молодежи, усиление роли казачества в воспитании патриотизма, верного служения Отечеству на основе казачьих традиций, а также способствующих развитию духовно- культурных основ казачества-9 ед.
</t>
  </si>
  <si>
    <t xml:space="preserve">Контрольным событием реализации основного мероприятия явилось проведение совместно с Ипатовским станичным казачьим обществом районных мероприятий, направленных на военно-патриотическое воспитание казачьей молодежи и сохранение духовно-культурных основ казачества, а также количество краевых, межрайонных и межрегиональных мероприятий в котрых приняли участие члены казачтьено общества. В рамках реализации подпрограммы "Поддержка казачества в Ипатовском городском округе Ставропольского края" в 2020 году было проведено 9 мероприятий: конкурс знатоков истории казачества, районный (заочный) конкурс рисунков "Славься казачество!", муниципальный этап I Всероссийского конкурса сочинений Всероссийского казачьего общества "Казачьи сказы - 2020",  турнир по военному многоборью,  стрелковый турнир "Долг, честь, отвага", фестиваль казачьих воинских традиций, фестиваль казачьей песни "Степной задор", фестиваль-конкурс "Веселый перебор", конкурс "Казачья краса - 2020". Казачка Ипатовского станичного казачьего общества принимала участие в межрегиональном празднике "День казачки". Вышеуказанные меропориятия были нацелены на военно-патриотическое воспитание казачьей молодежи и способствовали сохранению духовно-культурных основ казачества. </t>
  </si>
  <si>
    <t xml:space="preserve">Количество мероприятий профилактической направленности в Ипатовском городском округе Ставропольского края- 125ед.; Количество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 125 ед.;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правонарушений- 154 чел.;
Количество приобретенной отличительной символики и страхования жизни- 154 ед.;
Количество публикаций в СМИ о проводимых профилактических мероприятиях и изготовление полиграфической продукции-290ед.
</t>
  </si>
  <si>
    <t>В рамках реализации контрольных событий проведена следующая работа:                                                                                                                                                                                                                                                                                                                                                                1.В Ипатовском городском округе ежегодно проводится добровольное тестирование несовершеннолетних на предмет немедицинского портебления наркотических средств и психотропных веществ. Проводится разъяснительная работа с несовершеннолетними и их родителями (законными представителями) о тестировании на предмет немедицинского потребления наркотических средств и психотропных веществ. Если ученики не достигли 15 лет, подготавливаются информирования от родителей (законных представителей). На основании приказа отдела образования администрации Ипатовского городского округа Ставропольского края от 14.09.2020 г. № 1079 «Об организации проведения социально-психологического тестирования обучающихся муниципальных общеобразовательных организаций Ипатовского района Ставропольского края», в целях раннего выявления возможного вовлечения обучающихся в зависимое поведение организовано социально-психологическое тестирование обучающихся муниципальных общеобразовательных организаций Ипатовского района Ставропольского края. Данным мероприятием был охвачен 1678 обучающийся. У 62 человек (7,92 % от общего количества тестируемых от 13 до 15 лет) и у 11 человек от 15 лет (5,29 % от общего количества тестируемых данного возраста) по заключению тестирования повышенная вероятность вовлечения в зависимое поведение. 
На основе данных, полученных с помощью единой методики, в школах организована работа по оказанию обучающимся своевременной адресной психолого-педагогической помощи. Для обучающихся с показателями повышенной вероятности вовлечения в зависимое поведение разработаны индивидуальные или групповые профилактические программы и проводится соответствующая работа. В период подготовки к тестированию общеобразовательными организациями была обеспечена информационно-мотивационная кампания и разъяснительная работа с обучающимися, родителями (законными представителями) и педагогами для повышения активности участия и снижения количества отказов от тестирования. В 2020 году отказов от тестирования нет.
 2.   Во исполнение Федерального закона от 02 апреля 2014 г. № 44 «Об участии граждан в охране общественного порядка», Закона Ставропольского края от 26 сентября 2014 г. № 82-кз «О некоторых вопросах участия граждан в охране общественного порядка на территории Ставропольского края», по состоянию на 31.12.2020 г. 17-ть народных дружин на территории Ипатовского городского округа внесены в региональный реестр народных дружин, общественных объединений правоохранительной направленности и осуществляют свою деятельность в соответствии с законодательством Российской Федерации и Ставропольского края. Из них четыре из числа членов Ипатовского станичного казачьего общества Ставропольского окружного казачьего общества Терского войскового казачьего общества. Общее количество народных дружинников – 154 человека.  Также, созданы и включены в региональный реестр 2 общественных объединения правоохранительной направленности «Щит» ГБПОУ «Ипатовский многопрофильный техникум» и «Добровольцы» на базе муниципального казенного учреждения «Центр по работе с молодежью» Ипатовского района.
Народные дружины осуществляют свою деятельность в соответствии с планами работы и графиками дежурств, которые утверждаются начальником штаба народных дружин Ипатовского городского округа, согласованы с заместителем начальника полиции (по охране общественного порядка) отдела МВД России по Ипатовскому городскому округу и начальником управления по работе с территориями администрации Ипатовского городского округа.
Добровольные формирования оказывают содействие Отделу МВД России по Ипатовскому городскому округу в обеспечении охраны общественного порядка во время проведения массовых общественных мероприятий (охрана памятников, обеспечение общественной безопасности и правопорядка при подготовке и проведении государственных и религиозных праздников, а также общероссийского голосования по вопросу одобрения изменений в Конституцию Российской Федерации).                                                                                                                                                                                                                                                                                                                                                                                                                                                                                                       3. В отчетном году приобретено 154 единицы отличительной символики.                                                                                                                                                                                                                                                                                                                                                                       4. За 2020 г. субъектами профилактики проведена работа  по пропаганде  здорового образа жизни, профилактике  распространения  наркомании и связанных с ней правонарушений на территории  Ипатовского городского округа, выработки негативного отношения к наркотикам среди несовершеннолетних, противоправного поведения подростков: организованы лекции, беседы, опубликовано 182 материала профилактической направленности в газете «Степные зори».  На официальном сайте администрации Ипатовского городского округа Ставропольского края в информационно - телекоммуникационной сети «Интернет» (на странице  «КДН») размещено 32 материала, направленных на недопущение совершения преступлений против половой свободы и половой неприкосновенности несовершеннолетних, самовольных уходов несовершеннолетними из дома, совершения правонарушений и преступлений подростками, о проведенных мероприятиях КДН и ЗП, направленных на формирование здорового образа жизни, законопослушного поведения граждан.  Информация о проведенных профилактических мероприятиях, по предупреждению детского неблагополучия постоянно размещается на сайте отдела образования и сайтах образовательных организаций. Разработаны и размещены на информационном  стенде в отделе образования буклеты с телефонами и адресами социальных служб по охране прав детей, листовки и памятки по темам: «Памятка для родителей по воспитанию», «Права и обязанности опекунов (попечителей), приемных родителей», «Согреем теплом детское сердце», «Памятка опекуна (попечителя), приемного родителя», для лиц из числа детей-сирот и детей, оставшихся без попечения родителей  «Как не потерять квартиру и судьбу?».  Межведомственной комиссией по профилактике правонарушений на территории Ипатовского городского округа Ставропольского края, антинаркотической комиссией Ипатовского городского округа Ставропольского края на официальном сайте администрации Ипатовского городского округа Ставропольского края (www.ipatovo.org) в информационно - телекоммуникационной сети «Интернет» размещено 9 информаций. Также регулярно обновляется информация о лицах, пропавших без вести.</t>
  </si>
  <si>
    <t>Количество граждан, вовлеченных в реализацию мероприятий по благоустройству общественных территорий, а также дворовых территорий-5400 ед.;        Доля граждан, принявших участие в решении вопросов развития городской среды от общего количества граждан в возрасте от 14 лет, проживающих в Ипатовском городском округе Ставропольского края - 11,4%</t>
  </si>
  <si>
    <t xml:space="preserve">Количество организационно- технических мероприятий направленных на обеспечение безопасности- 25 ед.; Количество объектов с массовым пребыванием людей обеспеченных плакатами по профилактике терроризма и экстремизма- 58 ед.; 
Количество образовательных организаций направивших обучающихся для участия в соревнованиях «Школа безопасности», «Юный спасатель»- 11 ед.
</t>
  </si>
  <si>
    <t xml:space="preserve"> Контрольным событием явилось проведение мероприятий по  совершенствованию действующей системы профилактики терроризма и экстремизма, а также предупреждение террористических и экстремистских проявлений.
В отчетном году проведены соревнования школьников по программе «Школа безопасности». (Мероприятия проводились с учётом ограничений Роспотребнадзора, связанных с эпидемиологической обстановкой в Ставропольском крае и Ипатовском городском округе Ставропольского края).  В соревнованиях приняли участие 8 команд образовательных организаций Ипатовского округа. В  дистанционном формате были проведены краевые соревнования «Школа безопасности». В мероприятии приняли участие 4 чел. Командой на конкурс была представлена «Визитная карточка» и газета «Наша «Школа безопасности», которая заняла 1 место. Проведён полевой лагерь школьников Ипатовского городского округа «Юный спасатель».  В мероприятии приняли участие 4 команды. В  дистанционном формате был проведен краевой полевой лагерь «Юный спасатель», в которм приняла участие команда МБУ ДО ЦДО Ипатовского района в составе 7 человек. Проведены соревнования детских объединений младших школьников (1 – 4 классы) МБУ ДО ЦДО Ипатовского района, работающих по программе «Школа безопасности». В соревнованиях приняли участие 4 команды МБОУ СОШ № 22 г. Ипатово; 2 команды ВПК «Дозор» МБУ ДО ЦДО Ипатовского района и команда ВПК «Наследники Победы» МБУ ДО ЦДО Ипатовского района. Объявлен  заочный смотр-конкурс на лучшую организацию учебно-воспитательного процесса  в детско-юношеских объединениях, работающих по программе «Школа безопасности» под девизом «Школа безопасности – наша школа!». По итогам смотра-конкурса первое место заняли объединения, рабо-тающие при МКОУ СОШ № 15 с. Лиман, второе место у детских объединений МБОУ СОШ № 2 с. Большая Джалга, третье место заняло объединение туристов-спасателей МБОУ СОШ № 22 г. Ипатово</t>
  </si>
  <si>
    <t>Количество объектов с массовым пребыванием людей оснащенных системами видеонаблюдения, кнопками тревожной сигнализации, усиленных ограждением, обеспеченных освещение в темное время суток и плакатами по профилактике терроризма и экстремизма- 58 ед.</t>
  </si>
  <si>
    <t xml:space="preserve">В рамках реализации основного мероприятия явилось выполнение следующих контрольных событий:                                                                                                                                                                                                                                                                                                 1.На мероприятия по техническому обслуживанию систем видеонаблюдения на объектах образования с массовым пребыванием людей было заложено  154,80 тыс.руб. Кассовое исполнение составило 96,75%. Выполнены работы на техническому обслуживанию систем видеонаблюдения  на 8 объектах с массовым пребыванием людей.                                                                                                                                                                                                                                                                                                  2. На мероприятия по установке, ремонту и усилению ограждений на объектах образования  с массовым пребыванием людей было заложено 200,00 тыс.руб. Денежные средства освоены на 98,49%. Установка, ремонт и усиление ограждений на объектах с массовым пребыванием людей проведена на 2 объектах. Выполнение охранных мероприятий на 52 объекте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                                                                                                                                                                                                                                                                                                                                          3.На мероприятия по устройству и поддержанию систем наружного освещения на объектах образования района было заложено 200 00,00 руб. Проведены работы на сумму: 199 741,0 руб. (99,87%). Установка и поддержка наружного освещения на  объектах с массовым пребыванием людей проведены на 4 объектах.                                                                                                                                                                                                                                                                                                                                                4. Кнопки тревожной сигнализации (КТС) установлены во всех образова-тельных организациях района, у всех учреждений образования имеются договора Мероприятия с использованием КТС как прямой связи с территориальными органами МВД России (Росгвардии) реализуются в рамках подпрограммы во всех образовательных организациях района. </t>
  </si>
  <si>
    <t>В рамках выполнения контрольного события денежные средства в размере 113,24 тыс. рублей (91,06% к плану) были направлены на изготовление полиграфической продукции (буклетов, листовок, календарей на 2021г., плакатов)  и  закупку подарочных сертификатов для участников конкурса творческих работ «Молодежь против терроризма и экстремизма».</t>
  </si>
  <si>
    <t xml:space="preserve">Количество объектов с массовым пребыванием людей обеспеченных плакатами по профилактике терроризма и экстремизма-58 ед.
</t>
  </si>
  <si>
    <t>В соответствии с постановлением Правительства Ставропольского края от 11.09.2013г. №335-п "Об утверждении порядка предварительного согласования схем размещения рекламных конструкций на земельных участках независимо от форм собственности, а также на зданиях или ином недвижимом имуществе, находящихся в собственности Ставропольского края или муниципальной собственности, и вносимых в них изменений" в настоящее время разработанная Схема размещения рекламных конструкций на территории Ипатовского городского округа Ставропольского края находится на согласовании в министерстве строительства и архитектуры Ставропольского края</t>
  </si>
  <si>
    <t xml:space="preserve">Количество разработанных документов в области градостроительства и архитектуры-0 ед.; Разработка нормативов градостроительного проектирования Ипатовского городского округа-0 ед; Разработка Генеральных планов Ипатовского городского округа- 0 ед.; Разработка Правил землепользования и застройки Ипатовского городского округа-0 ед.
</t>
  </si>
  <si>
    <t>Контрольное событие : «Демонтаж рекламных конструкций, установка и эксплуатация которых осуществлялась без разрешения »</t>
  </si>
  <si>
    <t>Установление границ территориальных зон и внесение сведений в ЕГРН- 100,0%</t>
  </si>
  <si>
    <t>Проект планировки территорий Ипатовского городского округа Ставропольского края в 2020 году не разрабатывался по причине отсутствия необходимости</t>
  </si>
  <si>
    <t>Разработка и утверждение проектов планировки территорий Ипатовского городского округа-0 ед.</t>
  </si>
  <si>
    <t>В 2020г. администрацией АИГО СК был заключен муниципальный контракт №752- МК от 26.10.2020г. С ООО "Генпроект ЮГ" на оказание услуг по разработке схемы размещения рекламных конструкций на территории ИГО СК, со сроком действия до 31 декабря 2020г. В соответствии с постановлением Правительства Ставропольского края от 11.09.2013г. №335-п "Об утверждении порядка предварительного согласования схем размещения рекламных конструкций на земельных участках независимо от форм собственности, а также на зданиях или ином недвижимом имуществе, находящихся в собственности Ставропольского края или муниципальной собственности, и вносимых в них изменений" в настоящее время разработанная Схема размещения рекламных конструкций на территории Ипатовского городского округа Ставропольского края находится на согласовании в министерстве строительства и архитектуры Ставропольского края</t>
  </si>
  <si>
    <t>Внесение сведений в информационную систему обеспечения градостроительной деятельности-0,0 ед.</t>
  </si>
  <si>
    <t xml:space="preserve">В 2020г. контрольное событие не выполнено по причине отсутствия финансировпания на мероприятия по демонтажу рекламных конструкций, установка и эксплуатация которых осуществлялась без разрешения </t>
  </si>
  <si>
    <t>В 2020г. контрольное событие не выполнено по причине отсутствия финансировпания на мероприятия по разработке топографической съемки г.Ипатово</t>
  </si>
  <si>
    <t>Наличие разработанной топографической съемки г. Ипатово- 0,0 ед.</t>
  </si>
  <si>
    <t>В рамках реализации основного мероприятия администрацией Ипатовского городского округа Ставропольского края предоставлено 216 услуг в области градостроительной деятельности, что составляет 100,0% к поданым заявлениям</t>
  </si>
  <si>
    <t>(+0,3) По данным представленным сельскохозяйственными товаропроизводителями</t>
  </si>
  <si>
    <t>(+9,0) На основании отчетности, представленной сельскохозяйственными товаропроизводителями. Увеличение показателя обусловлено повышением цен реализации на сельскохозяйственную продукцию</t>
  </si>
  <si>
    <t>(+1272,0 руб.) На основании отчетности, представленной сельскохозяйственными товаропроизводителями</t>
  </si>
  <si>
    <t>(-10) Показатель получен на основании отчетности, предоставляемой сельскохозяйственными товаропроизводителями. По результатам 2020 года отрицательный финансовый результат образовался в ООО СХП "Луценко"</t>
  </si>
  <si>
    <t>(+2) По представленным материала для участия в соревнованиях сельскохозяйственными товаропроизводителями</t>
  </si>
  <si>
    <t>(+4) По представленным материала для участия в соревнованиях сельскохозяйственными товаропроизводителями</t>
  </si>
  <si>
    <t>(+1962,2) По оперативным данным за 2020г. В отчетном году введено орошение на площади 1 962,2 га: СПК "Кировский"- 1 108,0 га., ООО АПК "Юг- Агропрогресс"- 242,9 га., АО "Агропромышленный альянс"- 611,3 га.</t>
  </si>
  <si>
    <t>(+3,0) По оперативным данным за 2020г.</t>
  </si>
  <si>
    <t>(+0,03) По оперативным данным за 2020г.</t>
  </si>
  <si>
    <t>(-2,8) По оперативным данным за 2020г. Показатель изначально был завышен министерством сельского хозяйства Ставропольского края, т.к.к превышают среднегодовое значение за последние 5 лет</t>
  </si>
  <si>
    <t>(+6,1) По оперативным данным за 2020г.</t>
  </si>
  <si>
    <t>(+0,5) По оперативным данным за 2020г.</t>
  </si>
  <si>
    <t>(-1,4) По оперативным данным за 2020г. Показатель изначально был завышен министерством сельского хозяйства Ставропольского края, т.к.к превышают среднегодовое значение за последние 5 лет</t>
  </si>
  <si>
    <t>(+0,2) По оперативным данным за 2020г.</t>
  </si>
  <si>
    <t>(+0,6) По оперативным данным за 2020г.</t>
  </si>
  <si>
    <t>(+38,6) По оперативным данным за 2020г.</t>
  </si>
  <si>
    <t>(-117,2) по оперативным данным за 2020г. Снижение показателя обусловлено неблагоприятными погодными условиями</t>
  </si>
  <si>
    <t>Организация проведения мероприятий по обращению с животными без владельцев</t>
  </si>
  <si>
    <t>Конитрольное событие: «Обеспечение расходов для осуществления управленческих функций по реализации отдельных государственных полномочий в области сельского хозяйства»</t>
  </si>
  <si>
    <t>Конитрольное событие: «Количество отловленных безнадзорных животных»</t>
  </si>
  <si>
    <t>Производство сельскохозяйственной продукции на территории Ипатовского городского округа Ставропольского края- 9,38 млрд.руб.;       Рентабельность сельскохозяйственных организаций (с учетом субсидий)- 29,0%;      Среднемесячная  заработная плата работников сельскохо хозяйства (без субъектов малого предпринимательства)- 30100,0 руб.;                                   Доля прибыльных сельскохозяйственных организаций в общем их числе- 90,0%;                                                          Количество сельскохозяйственных организаций Ипатовского городского округа охваченных соревнованием- 21 ед.</t>
  </si>
  <si>
    <t>Контрольным событием реализации основного мероприятия стало проведение торжественного мероприятия по подведению итогов соревнования по организованному проведению уборки зерновых и зернобобовых культур на территории Ипатовского городского округа Ставропольского края в 2020 году и чествование победителей Жатвы -2020, а также соревнования среди работников агропромышленного комплекса Ипатовского городского округа Ставропольского края "Лучший по профессии".  За вклад в развитие сельского хозяйства труженики АПК были отмечены наградами различного уровня, денежными премиями и ценными подарками.  В каждом мероприятии приняли участие более 300 работников сельскохозяйственных предприятий. В соревнованиях принимали участие работники 21 предприятия. На проведение вышеуказанных мероприятий и чествование победителей соревнований из бюджета Ипатовского городского округа Ставропольского края было использовано 297,0 тыс. рублей.</t>
  </si>
  <si>
    <t xml:space="preserve">Доля организаций агропромышленного комплекса Ипатовского городского округа, участвующих в мероприятиях, способствующих продвижению продукции местных товаропроизводителей за пределы Ставропольского края в общем количестве организаций агропромышленного комплекса Ипатовского городского округа Ставропольского края- 40,0%;
Доля сельскохозяйственных организаций Ипатовского городского округа, охваченных соревнованием к общему числу сельскохозяйственных предприятий- 100,0%.
</t>
  </si>
  <si>
    <t xml:space="preserve">Контрольным событием в рамках основного мероприятия является участие сельскохозяйственных товаропроизводителей в районных, краевых и российских мероприятиях. В 2020 году сельхозтоваропроизводители приняли участие в районном мероприятии посвященном чествованию победителей Жатвы - 2020 г. СПК "Племзавод Вторая Пятилетка" принял участие в Российской агропромышленной "Золотая осень" в г. Москва.    </t>
  </si>
  <si>
    <r>
      <rPr>
        <sz val="10"/>
        <rFont val="Times New Roman"/>
        <family val="1"/>
      </rPr>
      <t xml:space="preserve">Валовой сбор зерновых и зернобобовых культур в хозяйствах всех категорий- 498,6 тыс.тонн;         </t>
    </r>
    <r>
      <rPr>
        <sz val="10"/>
        <color rgb="FFFF0000"/>
        <rFont val="Times New Roman"/>
        <family val="1"/>
      </rPr>
      <t xml:space="preserve">                                                                                                                                                                                                                                   </t>
    </r>
    <r>
      <rPr>
        <sz val="10"/>
        <rFont val="Times New Roman"/>
        <family val="1"/>
      </rPr>
      <t xml:space="preserve">    Доля площади, засеваемой элитными семенами, в общей площади посевов- 8,1%;    </t>
    </r>
    <r>
      <rPr>
        <sz val="10"/>
        <color rgb="FFFF0000"/>
        <rFont val="Times New Roman"/>
        <family val="1"/>
      </rPr>
      <t xml:space="preserve">                                                                                                                                                                                                                                                                                                                                   </t>
    </r>
    <r>
      <rPr>
        <sz val="10"/>
        <rFont val="Times New Roman"/>
        <family val="1"/>
      </rPr>
      <t xml:space="preserve">  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t>
    </r>
    <r>
      <rPr>
        <sz val="10"/>
        <color rgb="FFFF0000"/>
        <rFont val="Times New Roman"/>
        <family val="1"/>
      </rPr>
      <t xml:space="preserve">- </t>
    </r>
    <r>
      <rPr>
        <sz val="10"/>
        <rFont val="Times New Roman"/>
        <family val="1"/>
      </rPr>
      <t xml:space="preserve">32,5 тыс.тонн;      </t>
    </r>
    <r>
      <rPr>
        <sz val="10"/>
        <color rgb="FFFF0000"/>
        <rFont val="Times New Roman"/>
        <family val="1"/>
      </rPr>
      <t xml:space="preserve">                          </t>
    </r>
    <r>
      <rPr>
        <sz val="10"/>
        <rFont val="Times New Roman"/>
        <family val="1"/>
      </rPr>
      <t xml:space="preserve">   Валовой сбор картофеля в сельскохозяйственных организациях, крестьянских (фермерских) хозяйствах, включая индивидуальных предпринимателей- 60,0 тыс. тонн;    </t>
    </r>
    <r>
      <rPr>
        <sz val="10"/>
        <color rgb="FFFF0000"/>
        <rFont val="Times New Roman"/>
        <family val="1"/>
      </rPr>
      <t xml:space="preserve">                                                                                                </t>
    </r>
    <r>
      <rPr>
        <sz val="10"/>
        <rFont val="Times New Roman"/>
        <family val="1"/>
      </rPr>
      <t xml:space="preserve"> Площадь закладки многолетних плодовых и ягодных насаждений- 0,12 тыс. га.;   </t>
    </r>
    <r>
      <rPr>
        <sz val="10"/>
        <color rgb="FFFF0000"/>
        <rFont val="Times New Roman"/>
        <family val="1"/>
      </rPr>
      <t xml:space="preserve">                                                                                                                                                                                                                                                                              </t>
    </r>
    <r>
      <rPr>
        <sz val="10"/>
        <color rgb="FFFF0000"/>
        <rFont val="Times New Roman"/>
        <family val="1"/>
      </rPr>
      <t xml:space="preserve">                                                                      </t>
    </r>
    <r>
      <rPr>
        <sz val="10"/>
        <rFont val="Times New Roman"/>
        <family val="1"/>
      </rPr>
      <t>Численность молочных коров в сельскохозяйственных организациях, крестьянских (фермерских) хозяйствах, включая индивидуальных предпринимателей-</t>
    </r>
    <r>
      <rPr>
        <sz val="10"/>
        <color rgb="FFFF0000"/>
        <rFont val="Times New Roman"/>
        <family val="1"/>
      </rPr>
      <t xml:space="preserve"> </t>
    </r>
    <r>
      <rPr>
        <sz val="10"/>
        <rFont val="Times New Roman"/>
        <family val="1"/>
      </rPr>
      <t xml:space="preserve">2,4 тыс.голов;        </t>
    </r>
    <r>
      <rPr>
        <sz val="10"/>
        <color rgb="FFFF0000"/>
        <rFont val="Times New Roman"/>
        <family val="1"/>
      </rPr>
      <t xml:space="preserve">                                                                 </t>
    </r>
    <r>
      <rPr>
        <sz val="10"/>
        <rFont val="Times New Roman"/>
        <family val="1"/>
      </rPr>
      <t xml:space="preserve">  Производство скота и птицы на убой (в живом весе) в хозяйствах всех категорий - 11,0 тыс. тонн;      </t>
    </r>
    <r>
      <rPr>
        <sz val="10"/>
        <color rgb="FFFF0000"/>
        <rFont val="Times New Roman"/>
        <family val="1"/>
      </rPr>
      <t xml:space="preserve">                                                                                                                                                                                                           </t>
    </r>
    <r>
      <rPr>
        <sz val="10"/>
        <rFont val="Times New Roman"/>
        <family val="1"/>
      </rPr>
      <t xml:space="preserve"> Производство молока в хозяйствах всех категорий- 57,1 тыс.тонн;</t>
    </r>
    <r>
      <rPr>
        <sz val="10"/>
        <color rgb="FFFF0000"/>
        <rFont val="Times New Roman"/>
        <family val="1"/>
      </rPr>
      <t xml:space="preserve">
</t>
    </r>
    <r>
      <rPr>
        <sz val="10"/>
        <rFont val="Times New Roman"/>
        <family val="1"/>
      </rPr>
      <t xml:space="preserve">Численность маточного поголовья овец и коз в сельскохозяйственных организациях, крестьянских (фермерских) хозяйствах, включая индивидуальных предпринимателей- 12,7 тыс.голов;    </t>
    </r>
    <r>
      <rPr>
        <sz val="10"/>
        <color rgb="FFFF0000"/>
        <rFont val="Times New Roman"/>
        <family val="1"/>
      </rPr>
      <t xml:space="preserve">                  </t>
    </r>
    <r>
      <rPr>
        <sz val="10"/>
        <rFont val="Times New Roman"/>
        <family val="1"/>
      </rPr>
      <t xml:space="preserve">Производство шерсти,полученной от тонкорунных и полутонкорунных пород овец, в сельскохозяйственных организациях, крестьянских (фермерских) хозяйствах, включая индивидуальных предпринимателей - 0,07 тыс. тонн;    </t>
    </r>
    <r>
      <rPr>
        <sz val="10"/>
        <color rgb="FFFF0000"/>
        <rFont val="Times New Roman"/>
        <family val="1"/>
      </rPr>
      <t xml:space="preserve">                                                                                                                                                                                                                                                                                                                                          </t>
    </r>
    <r>
      <rPr>
        <sz val="10"/>
        <rFont val="Times New Roman"/>
        <family val="1"/>
      </rPr>
      <t xml:space="preserve">Численность  поголовья крупного рогатого скота специализированных мясных пород и поместного скота, полученного от скрещевания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предпринимателей- 7,15 тыс. голов;       </t>
    </r>
    <r>
      <rPr>
        <sz val="10"/>
        <color rgb="FFFF0000"/>
        <rFont val="Times New Roman"/>
        <family val="1"/>
      </rPr>
      <t xml:space="preserve">                                                                                                                      </t>
    </r>
    <r>
      <rPr>
        <sz val="10"/>
        <rFont val="Times New Roman"/>
        <family val="1"/>
      </rPr>
      <t xml:space="preserve">Прирост объема сельскохозяйственной продукции, произведенной крестьянскими (фермерскими) хозяйствами, включая индивидуальных предпринимателе, получившими грантовую поддержку к году, предшествующему году предоставления субсидий- 13,0%;          </t>
    </r>
    <r>
      <rPr>
        <sz val="10"/>
        <color rgb="FFFF0000"/>
        <rFont val="Times New Roman"/>
        <family val="1"/>
      </rPr>
      <t xml:space="preserve">                                                                                                                                                                                                                                                                                                  </t>
    </r>
    <r>
      <rPr>
        <sz val="10"/>
        <rFont val="Times New Roman"/>
        <family val="1"/>
      </rPr>
      <t xml:space="preserve">Прирост объема сельскохозяйственной продукции, реализованной сельскохозяйственными потребительскими кооперативами, получившими грантовую поддержку к году, предшествующему году предоставления субсидий (при условии получения сельскохозяйственными кооперативами грантовой поддержки)- 0,0%;  </t>
    </r>
    <r>
      <rPr>
        <sz val="10"/>
        <color rgb="FFFF0000"/>
        <rFont val="Times New Roman"/>
        <family val="1"/>
      </rPr>
      <t xml:space="preserve">                                                                                                                                                                      </t>
    </r>
    <r>
      <rPr>
        <sz val="10"/>
        <rFont val="Times New Roman"/>
        <family val="1"/>
      </rPr>
      <t xml:space="preserve"> Ввод в эксплуатацию мелиорируемых земель-1962,2 гектаров</t>
    </r>
  </si>
  <si>
    <t xml:space="preserve">Контрольным событием в рамках основного мероприятия является оказание государственной поддержки сельскохозяйственным товаропроизводителям. В течение 2020 года в рамках  выполнения переданных отдельных государственных полномочий Ставропольского края в области сельского хозяйства, выплачено субсидий:
а)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организациях,  и займам, полученным в сельскохозяйственных кредитных потребительских кооперативах, личным подсобным хозяйствам, сельскохозяйственным  потребительским кооперативам, крестьянским (фермерским) хозяйствам в сумме 47,44 тыс. рублей, (100% -освоение);
б) на организацию и проведение мероприятий по борьбе с иксодовыми клещами –577,32 тыс. рублей (100 % - освоение).
</t>
  </si>
  <si>
    <t xml:space="preserve">Контрольное событие в рамках основного мероприятия по обеспечению расходов для осуществления управленческих функций по реализации отдельных государственных полномочий в области сельского хозяйства  выполнено на 100%. В 2020 году отловлено 63 безнадзорных животных.
</t>
  </si>
  <si>
    <t xml:space="preserve">Контрольным событием реализации основного мероприятия явилось осуществление управленческих функций по реализации отдельных государственных полномочий в области сельского хозяйства.Кассовое исполнение составило 100,0%
</t>
  </si>
  <si>
    <t xml:space="preserve">в т.ч. участнику Программы </t>
  </si>
  <si>
    <t>(-2,00) Показатель положительный. Уменьшение количества ДТП</t>
  </si>
  <si>
    <t>(+1,36) Показатель положительный. Увеличение протяженности автомобильных дорог, соответствующих нормативным требованиям обусловлено проведенным ремонтом в результате получения субсидии из бюджета Ставропольского края</t>
  </si>
  <si>
    <t>Количество дорожно-транспортных происшествий на территории Ипатовского городского округа из-за сопутствующих условий- 12,0 ед.;                              Количество изготовленных информационных материалов по повышению безопасности дорожного движения- 47 ед.</t>
  </si>
  <si>
    <t>Количество дорожно-транспортных происшествий на территории Ипатовского городского округа из-за сопутствующих условий- 12,0 ед.;                                  Количество проведенных викторин, конкурсов на знание правил дорожного движения учащимися общеобразовательных школ- 127 мероприятий</t>
  </si>
  <si>
    <t xml:space="preserve">Количество дорожно-транспортных происшествий на территории Ипатовского городского округа из-за сопутствующих условий- 12,0 ед.;
Количество замененных и установленных дорожных знаков- 173 шт.;
Количество обустроенных пешеходных переходов- 3 шт.;
Протяженность автомобильных дорог на которые изготовлены (обновлены) проекты организации дорожного движения- 172,66 км.
</t>
  </si>
  <si>
    <t>Количество дорожно-транспортных происшествий на территории Ипатовского городского округа из-за сопутствующих условий- 12,0 ед.;                                             Доля проведенных плановых проверок за сохранностью автомобильных дорог местного значения в установленные сроки в общем количестве запланированных  проверок- 0,0%</t>
  </si>
  <si>
    <t xml:space="preserve">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значения- 75,9%;
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в общей численности населения городского округа- 3,42%;
Протяженность автомобильных дорог на территории Ипатовского городского округа Ставропольского края, соответствующих нормативным требованиям к транспортно-эксплуатационным показателям, в результате проведения ремонта, капитального ремонта  местных автомобильных дорог- 21,8 км.;
Протяженность отремонтированных тротуаров на территории Ипатовского городского округа Ставропольского края- 0,42 км.
Количество муниципальных маршрутов регулярных перевозок по нерегулируемым тарифам на территории Ипатовского городского округа Ставропольского края-12.
</t>
  </si>
  <si>
    <t>Совместно с ОГИБДД ОМВД России по Ипатовскому району проведены профилактические работы с участниками дорожного движения по предупреждению нарушений порядка дорожного движения, в частности на железнодорожных переездах автомобильных дорог водителям раздавались листовки с правилами дорожного движения на переездах. Изготовлено 47 информационных материалов, которые размещены на сайте АИГО СК</t>
  </si>
  <si>
    <t>В рамках выполнения контрольного события проведены муниципальные муниципальные соревнования школьников "Законы дорог уважай" среди учащихся общеобразовательных учреждений, в котором приняло участие 120 человек, выступления отряда ЮИД в котором приняли участие 122 человека,выступления агитбригады отряда ЮИД в которых приняло участие 125 человек.                                                                                                                                                                                                 Команда ЮИД Ипатовского района приняла уастие в краевых соревнованиях юных инспекторов движения "Законы дорог уважай", где  заняла третье командное место.                                                                            В рамках мероприятия по проведению информационно- пропагандистских мероприятий по профилактике дорожно- транспортных происшествий, ЮИДовцами были изготовлены и вручены буклеты по безопасности пешеходам, водителям. Проведено 127 викторин, конкурса на знание правил дорожного движения учащимися образовательных организаций.</t>
  </si>
  <si>
    <t>В рамках выполнения основного мероприятия выполнено содержание автомобильных дорог общего пользования местного значения, содержание светофорных объектов, провендена установка и замена 173 дорожных знака , обустроено 3 пешеходных перехода, на 176,2 км. автодорог изготовлены проекты организаций дорожного движения.</t>
  </si>
  <si>
    <t>Прокуротурой Ставропольского края на 2020 год не утвержден план провекок, в связи с чем в отчетном периоде плановые проверки за сохранностью автомобильных дорог местного значения не проводились.</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</si>
  <si>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в 2020 году составила75,9%.  В рамках выполнения основного мероприятия отремонтировано 0,42 км. тротуаров, выполнен ремонт автомобильных дорог в щебеночном исполнении площадью 20,07 кв.м2. В рамках реализации мероприятий  подпрограммы "Дорожное хозяйство и обеспечение безопасности дорожного движения" государственной программы Ставропольского края "Развитие транспортной системы и обеспечение безопасности дорожного движения", за счет средств дорожного фонда Ставропольского края и софинансирования из дорожного фонда  Ипатовского городского округа Ставропольского края выполнен ремонт автомобильных дорог или участков на 20,44 км. В рамках реализации мероприятий "Поддержка проектов развития территорий муниципальных образований Ставропольского края, основанных на местных инициативах" выполнен ремонт на 1,36 км. Общаяя протяженность дорог на которых произведен ремонт составила 21,8 км.</t>
  </si>
  <si>
    <t>(+2,8) Отклонение показателя в сторону увеличения связано с вводом в строй  новых спортивных сооружений, что позволило увеличить единовременную пропускную способность сооружений на 112 человек</t>
  </si>
  <si>
    <t xml:space="preserve">Контрольное событие: «Расходы в рамках обеспечения мероприятий по развитию физкультурно спортивной инфраструктуры, укрепление материально- технической базы физкультуры и спорта, в том числе капитальный ремонт, реконструкция и строительство спортивных объектов на территории Ипатовского городского округа Ставропольского края» </t>
  </si>
  <si>
    <t xml:space="preserve">Доля населения систематически занимающегося физической культурой и спортом в Ипатовском городском округе Ставропольского края-48,2%;
Среднемесячная номинальная начисленная заработная плата работников муниципальных учреждений физической культуры и спорта составила 13935,0 руб.
</t>
  </si>
  <si>
    <t xml:space="preserve">Доля населения систематически занимающегося физической культурой и спортом в Ипатовском городском округе Ставропольского края- 48,2%;
Среднемесячная номинальная начисленная заработная плата работников муниципальных учреждений физической культуры и спорта 13935,0 руб.
</t>
  </si>
  <si>
    <t xml:space="preserve">Количество проведенных физкультурно-спортивных мероприятий городского округа- 44ед.;
Доля обучающихся, систематически занимающихся физической культурой и спортом, в общей численности обучающихся- 77,0%.
</t>
  </si>
  <si>
    <t>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 -52,3%</t>
  </si>
  <si>
    <t xml:space="preserve">Доля населения систематически занимающегося физической культурой и спортом в Ипатовском городском округе-48,2%;
уровень обеспеченности населения Ипатовского городского округа спортивными сооружениями исходя из единовременной пропускной способности объектов спорта в Ипатовском городском округе-52,3%
</t>
  </si>
  <si>
    <t>В рамках выполнения контрольного события явилось обеспечение деятельности МБУ ФКС "Прогресс". Кассовое исполнение за 2020 год составило 100% (10522,94 тыс.руб.). Среднемесячная номинальная начисленная заработная плата работников МБУ ФКС "Прогресс" составила 14 709,63 руб.</t>
  </si>
  <si>
    <t>В рамках выполнения контрольного события явилось обеспечение деятельности МБУ  "Детский спортивно- оздоровительный парк". Кассовое исполнение за 2020 год составило  3510,79 тыс. руб. или 100,0%. Среднемесячная номинальная начисленная заработная плата работников МБОУ "Детский спортивно- оздоровительный парк" составила 14 406,36 руб.</t>
  </si>
  <si>
    <t>В 2020 году учреждениями, подведомственными Комитету, организовано и проведено 44 физкультурных и спортивных мероприятий городского округа, в которых приняли более 3 000 человек. Около 60 спортсменов, в составе спортивных делегаций округа, приняли участие в 6 краевых физкультурно-спортивных мероприятиях.</t>
  </si>
  <si>
    <t>В целях обеспечения деятельности комитета по физической культуре и спорту администрации Ипатовского городского округа Ставропольского края было направлено из средств местного бюджета 2 459,16 тыс. руб. Кассовое исполнение составило 99,71%</t>
  </si>
  <si>
    <t xml:space="preserve"> В 2020 году проведена работа по совершенствованию спортивной инфраструктуры на территории Ипатовского округа.  В рамках проектов развития территорий муниципальных образований, основанных на местных инициативах, проведены работы по обустройству спортивной площадки в ауле Ю.Кулакский и обустройство спортивно- игрового комплекса в г.Ипатво. Кроме того, продолжились работы по реконструкции и ремонту объектов центрального стадиона г.Ипатово. Денежные средства в размере 26 786,74 тыс. руб., направвленные на реализацию мероприятия освоены на 82,11% (21 995,58 тыс.руб.). Это позволило увеличить единовременную пропускную способность спортсооружений на 112 человек.</t>
  </si>
  <si>
    <t>(+4,0)</t>
  </si>
  <si>
    <t>(+4,6)</t>
  </si>
  <si>
    <t>(+0,8)</t>
  </si>
  <si>
    <t>(- 6) На начало предоставления субсидий молодым семьям на учете в администрации Ипатовского городского округа Ставропольского края состояло 40 семей, претендентов на получение субсидии. Министерством строительства и архитектуры СК были выделены денежные срества на 14 семей.</t>
  </si>
  <si>
    <t>(+2) В 2020 г. было заключено 2 соглашения между министерством строительства и  архитектуры Ставропольского края и АИГО СК о предоставлении из бюджета СК бюджету ИГО СК  субсидии на предоставление 14 молодым семьям социальных вылат на приобретение (строительство) жилья.</t>
  </si>
  <si>
    <t xml:space="preserve">(-0,45) В отчётном году 3 молодыми семьями не были реализованы извещения о предоставлении социальной выплаты на приобретение (строительство) жилья, в связи с тем, что срок действия извещений перешел на 2021 г. </t>
  </si>
  <si>
    <t xml:space="preserve">Доля молодых граждан, проживающих на территории городского округа, задействованных в мероприятиях по реализации молодежной политики в городском округе, в общем количестве молодых граждан городского округа- 75,9%;
доля молодых граждан городского округа, участвующих в мероприятиях по патриотическому воспитанию молодежи в общем количестве молодых граждан городского округа- 70,0%;
доля молодых граждан, принимающих участие в деятельности детских и молодежных объединений, в общем количестве молодых граждан городского округа- 53,0%;
доля молодых граждан, задействованных в мероприятиях по работе с инициативной и талантливой молодежью, в общем количестве молодых граждан городского округа- 11,0%.
</t>
  </si>
  <si>
    <t>Доля молодых граждан удовлетворительно оценивающих качество предоставления услуг муниципальным казенным учреждением «Центр по работе с молодежью» Ипатовского района Ставропольского края, в общем количестве граждан принимающих участие в ежегодном мониторинге качества предоставления услуг в сфере молодежной политики- 97,5%</t>
  </si>
  <si>
    <t xml:space="preserve">Доля молодых семей, улучшивших жилищные условия, в общем объеме молодых семей, состоящих на учете в качестве нуждающихся в улучшении жилищных условий в городском округе- 35,0%;
Количество молодых семей, получивших свидетельство о праве на получение социальной выплаты на приобретение (строительство) жилья-14ед.;        Количество семей, исключенных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утвержненной постановлением Правительства Российской Федерации от 30 декабря 2017г. №1710,в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получивших извещение о праве на получение социальной выплаты- 0 ед.;                                                                                                             Объем привлеченных из федерального и краевого бюджетов субсидий и иных межбюджетных трансфертов на 1 рубль финансирования муниципальной программы за счет средств бюджета Ипатовского городского округа Ставропольского края- 5,26.
</t>
  </si>
  <si>
    <t>В рамках выполнения контрольного события проведено 116  районных мероприятий (в 2019 году – 102), участниками которых стали 7818 человек, при этом наша молодежь приняла участие в двух Всероссийских конкурсах и в 51 краевом мероприятии</t>
  </si>
  <si>
    <t>В рамках беспечения деятельности муниципального казенного учреждения "Центр по работе с молодежью" Ипатовского района Ставропольского края за счет средств месного бюджета предусмотрено финансирование в сумме 2 310,02 тыс. руб. Фактическое освоение -2 305,57 тыс. руб. или 99,81%</t>
  </si>
  <si>
    <t xml:space="preserve">В рамках выполнения контрольного события в отчетном году было выдано 14 извещений о предоставлении социальной выплаты на приобретение жилья, из них 11 семей реализовали свое право на использование предоставленной социальной выплаты на приобретение жилья. У троих семейсрок действия извещений перешел на 2021 г. </t>
  </si>
  <si>
    <t>Доля граждан, оказавшихся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 которым предоставлены дополнительные меры социальной поддержки и социальной помощи из средств бюджета Ипатовского городского округа Ставропольского края в общей численности граждан, обратившихся за их получением</t>
  </si>
  <si>
    <t>Количество предоставленных дополнительных мер социальной поддержки и социальной помощи отдельным категориям граждан, оказавшимся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t>
  </si>
  <si>
    <t>(-5) Снижение показателя обусловлено значительным увеличением количества численности граждан, имеющих детей, являющихся получателями мер социальной поддержки (автоматическое продление выплат с 01.04.2020г. всем получателям мер социальной поддержки без необходимости подачи заявления, в котором декларируются доходы) при незначительном увеличении количества многодетных родителей</t>
  </si>
  <si>
    <t>Контрольное  событие: "Количество предоставленных дополнительных мер социальной поддержки и социальной помощи отдельным категориям граждан, оказавшимся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t>
  </si>
  <si>
    <t>Контрольное событие 1: «Проведение работ по обеспечению доступности для инвалидов и других маломобидьных групп населения  в муниципальном казенном общеобразовательном учреждении средняя школа №8 с.Тахта  Ипатовского района  Ставропольского края»</t>
  </si>
  <si>
    <t>Контрольное событие 2: «Проведение работ по обеспечению доступности для инвалидов и других маломобидьных групп населения  в  муниципальном казенном учреждении культуры "Леснодачненское социально- культурное объединение"</t>
  </si>
  <si>
    <t xml:space="preserve">Доля доступных для инвалидов и других маломобильных групп населения Ипатовского городского округа Ставропольского края  приоритетных объектов социальной, транспортной, инженерной инфраструктур в общем количестве приоритетных объектов в Ипатовском городском округе Ставропольского края- 57,9%;
Количество социальных объектов, адаптированных в соответствии с требованиями законодательства к доступности для инвалидов и других маломобильных групп населения в общем количестве приоритетных объектов в Ипатовском городском округе Ставропольского края- 62 ед.
</t>
  </si>
  <si>
    <t>Котрольным событием 1 основного мероприятия является предоставление мер социальной поддержки. За 12 месяцев 2020 года за мерами социальной поддержки в управление обратились 10 753 человека, из них 9 211 имели право на их получение, всем были предоставлены меры социальной поддержки. По 1 542 вынесены отказные решения в связи с отсутствием права на меры социальной поддержки.                                                                                                                           В рамках реализации контрольного события явилось 30 публикаций о мерах социальной поддержки в средствах массовой информации.</t>
  </si>
  <si>
    <r>
      <rPr>
        <sz val="10"/>
        <rFont val="Times New Roman"/>
        <family val="1"/>
      </rPr>
      <t>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края- 100,0%;                                                                        Численность публикаций о мерах социальной поддержки в средствах массовой информации-30 ед.</t>
    </r>
    <r>
      <rPr>
        <sz val="10"/>
        <color rgb="FFFF0000"/>
        <rFont val="Times New Roman"/>
        <family val="1"/>
      </rPr>
      <t xml:space="preserve">
</t>
    </r>
  </si>
  <si>
    <t>На 01 января 2021 года на учете в УТСЗН состоит 789  гражданин из числа многодетных семей,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По сравнению с аналогичным периодом прошлого года количество многодетных семей увеличилось на 0,9%.                  В 2020 году УТСЗН заключено 7 социальных контрактов с  семьями с детьми (6 многодетных семей, 1 семья с ребенком - инвалидом). Для выхода семей из тяжелой жизненной ситуации семьям выделялись средства на развитие личного подсобного хозяйства. В результате за счет получения прибыли от сдачи молока и использования продуктов питания семьи вышли из кризисной ситуации. Объем освоеных средств краевого бюджета на предоставление государственной социальной помощи на основании социального контракта составил 500,0 тыс.руб.</t>
  </si>
  <si>
    <t xml:space="preserve">Доля граждан,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законодательством Ставропольского края- 100,0%;                                                                                                                                                                                                                                                                                                        Доля граждан из числа многодетных семей, в общей численности граждан, имеющих детей, являющихся получателями мер социальной поддержки в соответствии с законодательством Российской Федерации и законодательством Ставропольского края- 29,0%;                            Численность малоимущих граждан, получивших государственную социальную помощь на основании социального контракта- 7 ед.
</t>
  </si>
  <si>
    <t xml:space="preserve">Доля граждан, оказавшихся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 которым предоставлены дополнительные меры социальной поддержки и социальной помощи из средств бюджета Ипатовского городского округа Ставропольского края в общей численности граждан, обратившихся за х получением- 100,0;
Количество предоставленных дополнительных мер социальной поддержки и социальной помощи отдельным категориям граждан,оказавшимся в трудной жизненной ситуации, объективно нарушающей их жизнедеятельность, возникшей по независящим от них  причинам, преодолеть которую они не могут самостоятельно-22 ед.                                                                           </t>
  </si>
  <si>
    <t>За предоставлением социальных выплат за 12 месяцев  2020 года обратились 22 человека, все они имели право на их получение. Комиссией по рассмотрению заявлений о предоставлении дополнительных мер социальной поддержки и социальной помощи отдельным категориям граждан вынесены решения о предоставлении дополнительных мер социальной поддержки и социальной помощи: в результате пожара 8 гражданам на сумму 80,0 тыс.руб., в результате заболевания, требующего дорогостоящего лечения  6 гражданам на сумму 40,0 тыс.руб., в результате ситуации, объективно нарушающей условия нормальной жизнедеятельности заявителя и (или) членов его семьи и не позволяющей обеспечить минимальные жизненные потребности  8 заявителям  на сумму 80,00 тыс.руб. Выплаты произведены своевременно и в полном объеме.</t>
  </si>
  <si>
    <t>Вцелях реализации Постановления Правительства Ставропольского края от 28.02.2019 г. № 80-п «О краевом конкурсе «Эффективный коллективный договор – основа согласования интересов сторон социального партнёрства»  в первом полугодии 2020 г. проведена информационно- разъяснительная работа среди работодателей округа по участию в конкурсе. Направлены письма – приглашения к участию в конкурсе 146 организациям Ипатовского городского округа Ставропольского края. На официальном сайте АИГО СК размещено обращение к руководителям организаций округа по участию в конкурсе и Положение о конкурсе.
В результате проведенной работы участие в конкурсе приняли 3 учреждения  в категории "Некомерческие организации" (детский сад № 1 «Светлячок» г. Ипатово,  ГБСУ СОН "Софиевский ПНИ" и МБОУ СОШ №9 с.Кевсала</t>
  </si>
  <si>
    <t>В рамках выполнения контрольных событий проведены работы по обеспечению доступности для инвалидов и других маломобильных групп населения. В частности:                                                                                                                                                                  - в муниципальном казенном общеобразовательном учреждении средняя общеобразовательная школа №8 с. Тахта  Ипатовского района  Ставропольского края установлен подъемник, выполнены работы по обустройству входной группы в здание (двери, лестница). Оплата на сумму  240,00 тыс. рублей произведена в полном объеме;                                                                                                                                                                                            - в  муниципальном казенном учреждении культуры "Леснодачненское социально- культурное объединение" Ипатовского района Ставропольского края выполнены работы по обустройству входной группы в здание (устройство пандуса, замена дверей). Оплата на сумму  267,00 тыс. рублей произведена в полном объеме.</t>
  </si>
  <si>
    <t>В рамках выполнения контрольного события обеспечена деятельность УТСЗН. Денежные средства в размере 22 988,08 тыс. руб. освоены в полном объеме.</t>
  </si>
  <si>
    <t>отдел экономического развития, соисполнители- отделы аппарата администрации, отделы (управления, комитет) со статусом юридического лица</t>
  </si>
  <si>
    <t>20371                  20380</t>
  </si>
  <si>
    <t>10010                  10020</t>
  </si>
  <si>
    <t>20360                          20700                    20990</t>
  </si>
  <si>
    <t>Всего, в том числе:</t>
  </si>
  <si>
    <t>ассигнования бюджета Ипатовского городского округа Ставропольского края (далее-  местный бюджет)</t>
  </si>
  <si>
    <t>из них предусмотренные:</t>
  </si>
  <si>
    <t>федеральный бюджет</t>
  </si>
  <si>
    <t>в т.ч. участнику подпрограммы</t>
  </si>
  <si>
    <t>Основное мероприятие "Организация и проведение мероприятий, способствующих росту предпринимательской активности"</t>
  </si>
  <si>
    <t>(-29,4) по официальным данным представленным органами статистики за 2020г.</t>
  </si>
  <si>
    <t>(-303) по официальным данным представленным органами статистики за 2020г.</t>
  </si>
  <si>
    <t>(+1) по официальным данным представленным органами статистики за 2020г.</t>
  </si>
  <si>
    <t>(-331) по официальным данным представленным органами статистики за 2020г.</t>
  </si>
  <si>
    <t>Задача 2. Развитие кредитно -финансовых механизмов и внедрение финансовых технологий, направленных на развитие сектора малого и среднего предпринимательства</t>
  </si>
  <si>
    <t>+19</t>
  </si>
  <si>
    <t>+0,5</t>
  </si>
  <si>
    <t>+1</t>
  </si>
  <si>
    <t>(-0,93) Снижение показателя обусловлено  введением режима повышенной готовности в связи с распространением новой коронавирусной инфекции</t>
  </si>
  <si>
    <t>+6,4</t>
  </si>
  <si>
    <t>(-31,8) По представленным даным Роспотребнадзора</t>
  </si>
  <si>
    <t>(-2,0) По оперативным данным представленным органами статистики за 2020 г. Не выполнение показателя обусловленопричине  введением режима повышенной готовности в связи с распространением новой коронавирусной инфекции</t>
  </si>
  <si>
    <t xml:space="preserve">(+2,7) По официальным данным статистики за 2020 г.  </t>
  </si>
  <si>
    <t>+3,2</t>
  </si>
  <si>
    <t>(-1,0) По оперативным данным представленным органами статистики за 2020 г. Не выполнение показателя обусловленопричине  введением режима повышенной готовности в связи с распространением новой коронавирусной инфекции</t>
  </si>
  <si>
    <t>(-22) Не выполнение показателя обусловленопричине  введением режима повышенной готовности в связи с распространением новой коронавирусной инфекции</t>
  </si>
  <si>
    <t xml:space="preserve">(-10) </t>
  </si>
  <si>
    <t>В связи с ведением моратория на проведение плановых проверок в отношении субъектов малого предпринимательства до конца 2021 года</t>
  </si>
  <si>
    <t>(-35) Показатель положительный. По данным Роспотребнадзора</t>
  </si>
  <si>
    <t xml:space="preserve">(-13,14) По оперативным данным представленным органами статистики за 2020 г.  </t>
  </si>
  <si>
    <t xml:space="preserve">(+83,6) По оперативным данным представленным органами статистики за 2020 г.  </t>
  </si>
  <si>
    <t xml:space="preserve">(+10,75) По оперативным данным представленным органами статистики за 2020 г.  </t>
  </si>
  <si>
    <t xml:space="preserve">(-13,5) По официальным данным представленным органами статистики за 2020 г.  </t>
  </si>
  <si>
    <t xml:space="preserve">(+3,4) По официальным данным представленным органами статистики за 2020 г.  </t>
  </si>
  <si>
    <t>(+2,3) Рост данного показателя обусловлен потребностью  жителей округа в услугах оказываемых МКУ "МФЦ". Показатель представлен МКУ "МФЦ"</t>
  </si>
  <si>
    <t xml:space="preserve">Задача 2. Развитие многофункционального центра предоставления государственных и муниципальных услуг </t>
  </si>
  <si>
    <t>+7,8</t>
  </si>
  <si>
    <t>Задача 3. Формирование системы мониторинга качества и доступности государственных и муниципальных услуг в Ипатовском городском округе Ставропольского края</t>
  </si>
  <si>
    <r>
      <t>Среднее количество обращений заявителей из числа представителей бизнес –сообщества в органы местного самоуправления Ипатовского городского округа Ставропольского края для получения одной государственной или муниципальной услуги, связанной со сферой предпринимательской деятельности в Ипатовском городском округе Ставропольского края</t>
    </r>
    <r>
      <rPr>
        <b/>
        <sz val="10"/>
        <rFont val="Times New Roman"/>
        <family val="1"/>
      </rPr>
      <t xml:space="preserve"> </t>
    </r>
  </si>
  <si>
    <t>В связи с введением режима повышенной готовности в связи с распространением новой коронавирусной инфекции в 2020 году мероприятия не проводились. Однако, контрольным событием реализации основного мероприятия явилось награждение 5 субъектов предпринимательства  Почётной грамотой администрации Ипатовского городского округа Ставропольского края за вклад в социально-экономическое развитие Ипатовского городского округа приуроченное ко Дню российского предпринимательства</t>
  </si>
  <si>
    <t xml:space="preserve">Число субъектов малого и  среднего предпринимательства в расчете на 10 тыс. человек начеления- 269,4 ед.;                                                                                                                                                                                             Количество субъектов малого и среднего предпринимательства в Ипатовском округе Ставропольского края- 1407 ед.;                                                                                                                                                                                         в том числе количество предприятий малого и среднего предпринимательства в Ипатовсом округе- 133 ед.;                                                                                                                                                                                         количество индивидуальных предпринимателейтв Ипатовском округе- 1274  ед. </t>
  </si>
  <si>
    <t> Создание условий доступа субъектов малого и среднего предпринимательства к финансовым ресурсам</t>
  </si>
  <si>
    <t>Контрольным событием в рамках основного мероприятия по созданию условий доступа субъектов малого и среднего предпринимательства к финансовым ресурсам является количество субъектов малого и среднего предпринимательства воспользовавшихся финансовой поддержкой за счет средств бюджета Ипатовскогогородского округа. При первоначально предусмотренном финансировании в 300,00 тысяч рублей  дважды в районной газете «Степные зори» был объявлен конкурс по отбору субъектов малого и среднего предпринимательства для оказания муниципальной поддержки в виде грантов за счет средств местного бюджета. Освоения средств не было из-за отсутствия заявок на участие в конкурсе.</t>
  </si>
  <si>
    <t xml:space="preserve">  2020 году некоммерческой организацией микрокредитования «Фонд микрофинансирования субъектов малого и среднего предпринимательства в Ставропольском крае» выдано 18 микро-займов на сумму 25,53 млн. рублей, ГУП СК «Гарантийный фонд Ставро-польского края» предоставлено одно поручительство  на сумму 0,9 миллиона рублей. Через министерство сельского хозяйства Ставропольского края поддержку получили 28 субъектов предпринимательства в сумме 252,59 миллионов рублей. Таким образом, государственной и муниципальной финансовой под-держкой в размере 279,02 миллионов рублей воспользовался 47 субъектов Ипатовского округа.
        </t>
  </si>
  <si>
    <t xml:space="preserve">Контрольным событием в рамках основного мероприятия по информационной поддержке и распространению положительного опыта деятельности субъектов малого и среднего предпринимательства на территории Ипатовского городского округа Ставропольского края явилась публикация шести статей в районной газете «Степные зори» и изготовление баннера. При этом в рамках основного мероприятия проведено четыре заседания координационного совета по содействию развитию малого и среднего предпринимательства.                                                                                                                                                                                                                                                     </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</si>
  <si>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составила 20,2%.                                              Количество  изготовленных информационных материалов, стендов по вопросам развития и поддержки субъектов малого и среднего предпринимательства в 2020 году составило 7 единиц.</t>
  </si>
  <si>
    <t xml:space="preserve">В связи с введением ограничительных мер в связи с распространением новой коронавирусной инфекции в 2020 году многие мероприятия не проводились.  Однако, в г.Москва в выставочном комплексе «Экспоцентр» прошла 27-я международная выставка продуктов питания, напитков и сырья для их производства «Продэкспо-2020», где свои лучшие образцы продуктов питания и напитков продемонстрировали более 2500 компаний из 70 стран мира. В составе коллективного стенда нашего региона, организованного министерством экономического развития Ставропольского края, участие в выставке со своей продукцией приняло ОАО «Сыродел», которое удостоено золотой медали и Диплома лауреата международного отраслевого дегустационного конкурса «Лучший продукт-2020» за сыр «Российский» и «Тильзитер-люкс».  В октябре 2020 года в г. Москва (ВДНХ) проходила 22- я Российская агропромышленная выставка «Золотая осень», в которой принял участие СПК «Племзавод «Вторая Пятилетка». 
</t>
  </si>
  <si>
    <t>Доля субъектов малого и среднего предпринимательства, участвующих в мероприятиях, способствующих росту предпринимательской активности к общему числу субъектов малого и среднего предпринимательства Ипатовского округа в отчетном периоде составила 0,07%</t>
  </si>
  <si>
    <t xml:space="preserve">Контрольным событием реализации основного мероприятия является строительство и ввод в эксплуатацию 6 торговых объектов на территории Ипатовского округа с созданием 15 рабочих мест. Средства участников программы освоены в объеме 8 200,00 тыс. рублей (100,0% к плану).                     </t>
  </si>
  <si>
    <t>Индекс оборота розничной торговли выше планового показателя на 9,4 процентных пункта и составил 109,4 %;                                                                                                                                                                                         Темп роста объема бытовых услуг по сведениям представленным органами статистики составил 101,9 %;                                                                                                                                                                                                           Темп оборот общественного питания составил 102,7%, что выше планового на 2,7 п.п.</t>
  </si>
  <si>
    <t xml:space="preserve">В целях выполнения контрольного события  в рамках основного мероприятия по созданию условий для развития потребительского рынка в 2020 году  опубликовано 6 информационных материалов в общественно - политической газете "Степные зори" по вопросам торгового и бытового обслуживания населения и защиты прав потребителей. Денежные средства в размере 329,99 тыс. руб. освоены в полном объеме.                                                                                                                                                                                                                                                                                                                                                                                                                Специалисты сферы торговли, общественного питания и бытового обслуживания к  участию в конкурсах, семинарах по вопросам профессиональной деятельностив отчетном периоде не привлекались из-за остутствия финансирования. </t>
  </si>
  <si>
    <t xml:space="preserve">Темп прироста оборота розничной торговли на 1 жителя округа к предыдущему году (в действующих ценах) за 2020 год составил 11,1 %;                                                                                                                                              Темп прироста обеспеченности бытовыми услугами 1 жителя округа к предыдущему году (в действующих ценах) составил 2,8%;                                                                                                                                                                                                                   Хозяйствующие субъекты Ипатовского городского округа в 2020 году не принимали участие в районных, межрегиональных, международных мероприятиях;                                                                                                                                                                                                                                                           В отчетном периоде опубликовано 6 информационных материалов в общественно - политической газете "Степные зори" по вопросам торгового и бытового обслуживания населения и защиты прав потребителей. </t>
  </si>
  <si>
    <t>В соответсвии с Федеральным законом от 25.12.2018 г. № 480-ФЗ "О внесении изменений в Федеральный закон "О защите прав юридических лиц и индивидуальных предпринимателей при осуществлении государственного контроля (надзора) и муниципального контроля", мораторий на проведение плановых проверок в отношении субъектов малого предпринимательства продлен до конца 2021 года.</t>
  </si>
  <si>
    <t>В целях повышения социальной защищенности граждан и обеспечения сбалансированной защиты интересов потребителей администрацией Ипатовского городского окурга в соответствии с Планом проведения Ежеквартально проводятся заседания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 на которых рассматриваются вопросы, касающиеся защиты прав потребителей. За 2020 год было проведено 4 комиссии. Все предусмотренные планом мероприятия рассмотрены, по результатам рассмотрения принято 49 решений, по 20 вопросам даны рекомендации. На официальном сайте администрации Ипатовского городского округа размещены телефоны «горячей линии» Управления Роспотребнадзора, а также ссылки на официальный сайт Управления Роспотребнадзора. Кроме того, прием обращений граждан осуществляется следующими способами: по телефону доверия главы Ипатовского городского округа Ставропольского края, на официальном сайте органов местного самоуправления администрации Ипатовского городского округа Ставропольского края, на личных приемах главы Ипатовского городского округа Ставропольского края и заместителей глав Ипатовского городского округа Ставропольского края, а также в письменном виде (почта).</t>
  </si>
  <si>
    <t>Доля обращений граждан по фактам нарушений законодательства Российской Федерации о защите прав потребителей в общем количестве обращений граждан на территории Ипатовского округа в 2020 году составила- 12,2%, что ниже планового показателя на 31,8 п.п.                                                                                                                                                                                                                                                                                                                                                                                       Количество обращений граждан по фактам нарушения законодательства Российской федерации о защите прав потребителей в 2020 г. составило- 70 ед., или на 35,0 п.п. ниже планового. Показатель положительный</t>
  </si>
  <si>
    <t xml:space="preserve">За 2020 год в адрес Управления Федеральной службы по надзору в сфере защиты прав потребителей и благополучия человека по Ставропольскому краю в Ипатовском округе поступило 70 обращения граждан, которые были рассмотрены в установленные сроки и приняты соответствующие меры. Все обращения граждан рассмотрены в досудебном порядке.  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 за отчетный год составила 100,0 процентов. Количество консультаций, полученных потребителями по вопросам защиты их прав в органах исполнительной власти Ипатовского городского округа, территориальных органах федеральных органах исполнительной власти и общественных организаций составило 30.
На официальном сайте администрации Ипатовского городского округа размещены телефоны «горячей линии» Управления Роспотребнадзора, а также ссылки на официальный сайт Управления Роспотребнадзора. </t>
  </si>
  <si>
    <t>Доля споров с участием потребителей, разрешенных в досудебном порядке. В общем количестве споров с участием потребителей на территории Ипатовского городского округа Ставропольского края в 2020 году составила 100,0%.</t>
  </si>
  <si>
    <t>В 2020 году в районной газете «Степные зори» был опубликован информационный материал по вопросам прав потребителей, кроме того информационный материал размещен на официальном сайте администарции округа.</t>
  </si>
  <si>
    <t xml:space="preserve">В 2020 году  участником Программы  опубликованно 2 информационных материала, в средствах массовой информации, в том числе размещенных в сети «Интернет», направленных на повышение уровня потребительской грамотности населения Ипатовского округа Ставропольского края </t>
  </si>
  <si>
    <t xml:space="preserve">В рамках выполнения основного мероприятия в 2020  г. специалисты администрации округа не проходили обучение по вопросам инвестиционной деятельности. Контрольное событие в рамках основного мероприятия по позиционированию инвестиционной деятельности не выполнено, по причине отсутствия необходимости публикации статей. В соответствии с требованиями Стандарта деятельности органов местного самоуправления муниципальных образований Ипатовского городского округа, проведена следующая работа:
- разработан и утвержден Инвестиционный паспорт округа на 2020 год, представляющий собой комплексный информационный бюллетень, содержащий основные социально-экономические показатели развития округа, его конкурентные преимущества, подтверждающие экономическую целесообразность инвестирования в создание новых предприятий, а также перечень и описание свободных земельных участков и объектов недвижимости для осуществления инвестиционной деятельности;
-  проведено 4 заседания Совета, где были рассмотрены актуальные вопросы развития инвестиционной деятельности на территории Ипатовского городского округа Ставропольского края.
- актуализирован реестр инвестиционных площадок (из трех земельных участков), который размещен на официальном сайте министерства экономического развития Ставропольского края в системе «ИС Мониторинг», представляющий собой перечень муниципальных  земельных участков, государственная собственность на которые не разграничена, предлагаемых потенциальным инвесторам для  реализации инвестиционных проектов, и перечень объектов недвижимости Ипатовского округа (из девяти объектов), предлагаемых потенциальным инвесторам для размещения производственных и иных объектов. Данные объекты могут быть использованы для реализации инвестиционных проектов, предусматривающих развитие предприятий перерабатывающей промышленности, легкой промышленности, а также для развития социальной сферы (развлекательных центров для молодежи) и предприятий в сфере услуг;
 -  в 2020 г. реализован один инвестиционный проект "Строительство системы орошения площадью 108,0 га" (СПК "Кировский").                                                                                                                                            </t>
  </si>
  <si>
    <t xml:space="preserve">Объем инвестиций в основной капитал (за исключением бюджетных средств) в расчете на 1 жителя составил 56,86 тыс. рублей, или на 18,77 п.п. ниже планового показателя;                                                                         Индекс физического объема инвестиций в основной капитал округа (без субъектов малого предпринимательства) к уровню 2019 года составил 184,6%;                                                                                                                                                                                                                                                                Публикаций в районной  газете "Степные зори"  не было.        </t>
  </si>
  <si>
    <t xml:space="preserve">Контрольным событием основного мероприятия является объем освоенных инвестиций хозяйствующими субъектами всех форм собственности .  За 2020 год в ходе реализации 7 инвестиционных проектов включенных в многоуровневый перечень Ставрополья, освоено 3 054,30 млн. руб., создано 132 новых рабочих места, при этом информация о ходе реализации инвестиционных проектов на территории Ипатовского городского округа, включенных в многоуровневый перечень инвестиционных проектов Ставрополья,  ежеквартально актуализировалась на официальном сайте министерства  экономического развития Ставропольского края и размещалась на официальном сайте администрации округа .                                                                                                                                                                                                     
</t>
  </si>
  <si>
    <t xml:space="preserve">объем инвестиций в основной капитал округа в расчете на 1 жителя (с досчетом) в 2020 году увеличен на 10,75 тыс. рублей к плановому назначению и составил 90,75 тыс. рублей. </t>
  </si>
  <si>
    <t>По основному мероприятию финансирование в 2020 году отсутсвовало, в связи с чем, мероприятия, способствующие продвижению товаров, работ и услуг хозяйствующих субъектов Ипатовского городского округа за пределами Ставропольского края, не проводились.</t>
  </si>
  <si>
    <t>Объем инвестиций в основной капитал (за исключением бюджетных средств) в расчете на 1 жителя составил 56,86 тыс. рублей;                                                                                                                                                             Индекс объема отгруженных товаров собственного производства, выполненных работ и услуг в Ипатовском округе составил 87,5 %;                                                                                                                                                 Индекс объема отгруженных товаров собственного производства, выполненных работ и услуг по промышленным видам экономической деятельности в Ипатовском городском округе- 110,4%;                    Объем экспорта товаров, производимых организациями Ипатовского округа- 20,3%;                                                                                                                                                                                                                                         Количество созданных и модернезированных рабочих мест в рамках реализации инвестиционных проектов- 132 места.</t>
  </si>
  <si>
    <t>Контрольным событием мероприятия является количество оказываемых услуг МКУ «МФЦ» Ипатовского района. В 2020 году  предоставлялось 195 государственных и муниципальных услуг. Кроме того, в соответствии с Положением о платных услугах, предоставляемых МФЦ оказывается 20 сопутствующие платные услуги. За отчетный период общее количество обращений в МКУ «МФЦ» Ипатовского района составило 45  177, из них оказано 35 585 - федеральные услуги, 2 027 - региональные,  3 321 - муниципальные, прочие - 4 238, а также  услуги АО "Федеральная корпорация по развитию малого и среднего предпринимательства",  для бизнеса -6.</t>
  </si>
  <si>
    <t xml:space="preserve">Общее количество оказанных услуг сотрудниками МКУ «МФЦ» Ипатовского района в 2020 году составило 45,2тыс. ед. Время ожидания гражданина в очереди за предоставлением государственных и муниципальных услуг в органы местного самоуправления Ипатовского городского округа Ставропольского края 15 минут. Среднее количество обращений заявителей из числа представителей бизнес –сообщества  для получения одной государственной или муниципальной услуги - 6 ед. </t>
  </si>
  <si>
    <t xml:space="preserve">На обеспечение деятельности муниципального казенного учреждения «Многофункциональный центр предоставления государственных и муниципальных услуг» в г.Ипатово израсходованно 12 944,77 тыс. рублей, что составило 99,1% к плану. </t>
  </si>
  <si>
    <t xml:space="preserve">Общее количество оказанных услуг сотрудниками МКУ «МФЦ» Ипатовского района в 2020 году составило 45,2 тыс. ед. Доля заявителей, удовлетворенных качеством и доступностью государственных и муниципальных услуг, предоставляемых на базе многофункционального центра, от общего числа опрошенных заявителей 97,8%. </t>
  </si>
  <si>
    <t>Задача 3. Формирование системы мониторинга качества и доступности государственных и муниципальных услуг в Ипатовском городском округе Ставропольского края и регулярное его проведение</t>
  </si>
  <si>
    <t>Контрольным событием основного мероприятия является доля граждан, удовлетворенных качеством и доступностью муниципальных услуг. В 2020 г. процент удовлетворенных граждан составил 97,8%. Мониторинг качества и доступности государственных и муниципальных услуг в Ипатовском городском округе Ставропольского края, осуществляется в целях повышения качества государственных и муниципальных услуг, предоставляемых юридическим и физическим лицам на территории Ипатовского городского округа Ставропольского края. Мониторинг осуществляетя в отношении  муниципальных услуг, предоставляемых отделами аппарата, отделами (управлениями) со статусом юридического лица администрации Ипатовского городского округа Ставропольского края в соответствии с административными регламентами в сроки, установленные постановлением администрации Ипатовского городского округа Ставропольского края от 15 марта 2018 г. №234.</t>
  </si>
  <si>
    <t>Доля граждан, удовлетворенных качеством и доступностью государственных и муниципальных услуг, предоставляемых органами местного самоуправления Ипатовского городского округа Ставропольского края, от общего числа опрошенных заявителей в 2020 году составило 90%.</t>
  </si>
  <si>
    <t>Задача 4. Организация предоставления государственных и муниципальных услуг на базе многофункционального центра по принципу «одного окна» в соответствии с действующим законодательством</t>
  </si>
  <si>
    <t>Контрольное событие по мероприятию по оптимизации государственных и муниципальных услуг явилось перевод  в отчетном периоде в электронный вид предоставления 4 муниципальных услуг. По состоянию на 31 декабря 2020 года в электронную форму переведено 27 мунципальных услуг.</t>
  </si>
  <si>
    <t>Доля населения Ипатовского городского округа Ставропольского края, имеющего доступ к получению государственных и муниципальных услуг по принципу «одного окна» по месту пребывания к общему числу жителей в 2020 году составило 90,0%.</t>
  </si>
  <si>
    <r>
      <t>выполнение контрольного события в рамках обеспечения достижения основных показателей социально- экономического развития Ипатовского городкого округа- 96,3%.</t>
    </r>
    <r>
      <rPr>
        <sz val="10"/>
        <color rgb="FFFF0000"/>
        <rFont val="Times New Roman"/>
        <family val="1"/>
      </rPr>
      <t xml:space="preserve"> </t>
    </r>
    <r>
      <rPr>
        <sz val="10"/>
        <rFont val="Times New Roman"/>
        <family val="1"/>
      </rPr>
      <t>Показатель положительный и сложился за счет экономии денежных средств.</t>
    </r>
  </si>
  <si>
    <r>
      <rPr>
        <sz val="10"/>
        <rFont val="Times New Roman"/>
        <family val="1"/>
      </rPr>
      <t>контрольное событие в рамках обеспечения достижения основных показателей социально- экономического развития Ипатовского городкого округа выполнено на 98,6%.</t>
    </r>
    <r>
      <rPr>
        <sz val="10"/>
        <color rgb="FFFF0000"/>
        <rFont val="Times New Roman"/>
        <family val="1"/>
      </rPr>
      <t xml:space="preserve"> </t>
    </r>
    <r>
      <rPr>
        <sz val="10"/>
        <rFont val="Times New Roman"/>
        <family val="1"/>
      </rPr>
      <t>Показатель положительный и сложился за счет экономии денежных средств.</t>
    </r>
  </si>
  <si>
    <t>контрольное событие в рамках обеспечения расходов связанных с обеспечением деятельности (оказанием услуг) в области хозяйственно- технического обеспечения достижения выполнено на 99,2%. Показатель положительный и сложился за счет экономии денежных средств.</t>
  </si>
  <si>
    <t xml:space="preserve">контрольное событие в рамках обеспечения расходов для осуществления полномочий по составлению (изменению) спиков кандидатов в пресяжные заседатели федеральных судов общей юрисдикции в Российской Федерации выполнено на 32,9%. Низкое освоение денежных средств сложилось в связи с невостребованностью денежных средств в размере 20,29 тысяч рублей, направленных на публикацию информационных материалов в средствах массовой информации. </t>
  </si>
  <si>
    <t>контрольное событие в рамках обеспечения расходов по осуществлению деятельности депутатов Думы Ставропольского рая и их помощниковв избирательном округе выполнено на 88,0%. Показатель положительный и сложился за счет экономии денежных средств.</t>
  </si>
  <si>
    <t>контрольное событие в рамках обеспечения расходов для осуществления отдельных государственных полномочий Ставропольског края по созданию административных комиссий выполнено в полном объеме</t>
  </si>
  <si>
    <t>контрольное событие в рамках прочих расходов для обеспечения деятельности администрации Ипатовского городского округа Ставропольсого края выполнено на 96,1%. Показатель положительный и сложился за счет экономии денежных средств.</t>
  </si>
  <si>
    <t>Ежегодное увеличение количества объектов недвижимости и земельных участков, зарегистрированных в собственность Ипатовского городского округа, включенных в перечень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 предназначенного для предоставления его во владение и (или) пользование на долгосрочной основе субъектам малого и среднего предпринимательства</t>
  </si>
  <si>
    <t>(+1,62)</t>
  </si>
  <si>
    <t>(+121,71) рост показателя обусловлен увеличением заключенных договоров аренды земельных участков по результатам аукционов</t>
  </si>
  <si>
    <t xml:space="preserve">Подпрограмма  "Управление муниципальной собственностью Ипатовского городского округа Ставропольского края в области имущественных и земельных отношений"                                             </t>
  </si>
  <si>
    <t>Цель Программы- Повышение эффективностии  качества управления имуществом Ипатовского городского округа Ставропольского края для результативного социально- экономического развития</t>
  </si>
  <si>
    <t>Цель  Программы :  Повышение эффективностии  качества управления имуществом Ипатовского городского округа Ставропольского края для результативного социально- экономического развития</t>
  </si>
  <si>
    <t xml:space="preserve">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 а также земельных участков, государственная собственность на которых разграничена-101,62%; 
Доходы от реализации и сдачи в аренду имущества находящегося в собственности Ипатовского городского округа- 1741,25 тыс. руб.;
Доходы, получаемые в виде арендной платы, от договоров аренды земельных участков, государственная собственность на которые не разграничена- 46764,05 тыс. руб.;
Доходы от перечисления части прибыли, остающейся после уплаты налогов и иных обязательных платежей муниципальных унитарных предприятий, созданных Ипатовским городским округом- 0,0 тыс. руб.;
Количество проведенных аукционов на право заключения договоров аренды муниципального имущества и земельных участков, государственная собственность на которые не разграничена- 35 ед.;
Количество объектов недвижимости (без учета земельных участков), зарегистрированных в собственность Ипатовского городского округа в течении года- 6 ед.;
Количество земельных участков поставленных на кадастровый учет- 341 ед.;                                                                                                                                                                                                                                                                   Количество проведенных проверок по муниципальному земельному контролю в отношении физических и юридических лиц в установленные сроки- 37 ед.
</t>
  </si>
  <si>
    <t>Расходы на содержание отдела имущественных и земельных отношений</t>
  </si>
  <si>
    <t>Расходы на содержание и оплату труда работников отдела имущественных и земельных отношений в 2020 г. составили 10 632,3тыс. руб. (99,7% к плану)</t>
  </si>
  <si>
    <t>4.1.14</t>
  </si>
  <si>
    <t>Доля соответствия  наполнения и актуализации данных, размещаемых на едином портале бюджетной системы Российской Федерации,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t>
  </si>
  <si>
    <t>4.2.9.</t>
  </si>
  <si>
    <t>доля муниципальных учреждений и органов местного самоуправления (органов администрации), перешедших на  электронный (безбумажный) документооборот при обслуживании в МКУ «Межведомственная централизованная бухгалтерия» Ипатовского района Ставропольского края, в общем количестве учреждений, обслуживаемых в МКУ МЦБ</t>
  </si>
  <si>
    <t>(+0,43)</t>
  </si>
  <si>
    <t>(-13,5) В связи с ростом собственных доходов, доля налоговых и неналоговых доходов снизилась.</t>
  </si>
  <si>
    <t>Не более 5</t>
  </si>
  <si>
    <t>(-1,3) Завершение работ в рамках реализации проектов местных инициатив, соответственно и оплата производились в декабре месяце</t>
  </si>
  <si>
    <t>(+5,3)</t>
  </si>
  <si>
    <t>(+6,3) Осуществлено возмещение финансовых нарушений за прошлые периоды</t>
  </si>
  <si>
    <t>X</t>
  </si>
  <si>
    <t>(+1,23)</t>
  </si>
  <si>
    <t>(-65,0) Снижение поступлений от приносящей доход деятельности связано с введением ограничений согласно постановления Губернатора СК от 26.03.2020г. №119 "О комплексе ограничительных мер и иных мероприятий по снижению рисков распространения новой коронавирусной инфекции COVID-19 на территории Ставропольского края" в  перирд с 23 марта по 01 октября 2020г. в дошкольных образовательных учреждениях  ИГО СКдействовал режим свободного посещения</t>
  </si>
  <si>
    <t>(+29,0)</t>
  </si>
  <si>
    <t xml:space="preserve">исполнение расходных обязательств Ипатовского городского округа Ставропольского края-99,93%;
Количество изменений, внесенных в решение о бюджете- 7 раз.
</t>
  </si>
  <si>
    <t xml:space="preserve">исполнение расходных обязательств Ипатовского городского округа Ставропольского края-99,93%;
Средний индекс качества финансового менеджмента главных администраторов средств бюджета-85,3%
</t>
  </si>
  <si>
    <t xml:space="preserve">исполнение расходных обязательств Ипатовского городского округа Ставропольского края-99,93%;
Изменение бюджетных ассигнований на очередной финансовый год на финансирование муниципальных программ в случае принятия решения по результатам оценки эффективности программ-1
</t>
  </si>
  <si>
    <t xml:space="preserve">исполнение расходных обязательств Ипатовского городского округа Ставропольского края-99,93%;
Доля просроченной кредиторской задолженности по оплате труда (включая начисления на оплату труда) муниципальных учреждений Ипатовского городского округа Ставропольского края в общем объеме расходов Ипатовского городского округа Ставропольского края на оплату труда (включая начисления на оплату труда)-0,0%
</t>
  </si>
  <si>
    <t xml:space="preserve">исполнение расходных обязательств Ипатовского городского округа Ставропольского края-99,93%;
Доля суммы возмещенных финансовых нарушений бюджетного законодательства в общей сумме нарушений, предъявленных к  
возмещению-91,3%
</t>
  </si>
  <si>
    <t xml:space="preserve">исполнение расходных обязательств Ипатовского городского округа Ставропольского края-99,93%;
Формирование и размещение на официальном сайте администрации Ипатовского городского округа Ставропольского края в информационно-телекоммуникационной сети "Интернет" информации о бюджете в доступной для граждан форме в разделе «Открытый бюджет»-1
</t>
  </si>
  <si>
    <t xml:space="preserve">исполнение расходных обязательств Ипатовского городского округа Ставропольского края-99,93%;
Доля муниципальных учреждений, информация о деятельности которых за отчетный финансовый год размещена на официальном сайте для размещения информации о государственных (муниципальных) учреждениях в полном объеме-100,0%
</t>
  </si>
  <si>
    <t xml:space="preserve">рейтинг Ипатовского городского округа Ставропольского края по качеству управления муниципальными финансами-1;
Удельный вес расходов бюджета Ипатовского городского округа Ставропольского края, формируемых в рамках муниципальных программ Ипатовского городского округа Ставропольского края, в общем объеме расходов бюджета Ипатовского городского округа Ставропольского края-99,23% 
</t>
  </si>
  <si>
    <t xml:space="preserve">рейтинг Ипатовского городского округа Ставропольского края по качеству управления муниципальными финансами-1;
Динамика объема доходов муниципальных автономных и бюджетных учреждений  от приносящей доход деятельности в отчетном финансовом году -41,0%
</t>
  </si>
  <si>
    <t>Размещение информации на Едином портале бюджетной системы Российской Федерации</t>
  </si>
  <si>
    <t>исполнение расходных обязательств Ипатовского городского округа Ставропольского края-99,93%;            Доля соответствия  наполнения и актуализации данных, размещаемых на едином портале бюджетной системы Российской Федерации, требованиям  приказа Министерства финансов Российской Федерации от 28 декабря 2016 г. № 243н «О составе и порядке размещения и предоставления информации на едином портале бюджетной системы Российской Федерации»-100,0%</t>
  </si>
  <si>
    <t xml:space="preserve">рейтинг Ипатовского городского округа Ставропольского края по качеству управления муниципальными финансами-1;
Доля муниципальных учреждений и органов местного самоуправления (органов администрации), перешедших на  электронный (безбумажный) документооборот при обслуживании в МКУ «Межведомственная централизованная бухгалтерия» Ипатовского района Ставропольского края, в общем количестве учреждений, обслуживаемых в МКУ МЦБ-99,0 %
</t>
  </si>
  <si>
    <t xml:space="preserve">исполнение расходных обязательств Ипатовского городского округа Ставропольского края-99,93%;
Отклонение объема расходов бюджета (без субвенций) в IV квартале от среднего объема расходов за I - III кварталы -34,7%;                                                                                      Уровень исполнения бюджета по расходам- 93,45%
</t>
  </si>
  <si>
    <t xml:space="preserve">Исполнение расходных обязательств Ипатовского городского округа Ставропольского края в 2020 году составило 99,93%;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местного  бюджета (без учета субвенций)- 36,19%;
Отклонение фактического объема доходов местного бюджета (без учета межбюджетных трансфертов) за отчетный год от первоначального плана- 0,54%
      </t>
  </si>
  <si>
    <t>Количество объектов недвижимости и земельных участков, зарегистрированных в собственность Ипатовского городского округа, предоставленных субъектам МСП, по договорам аренды в 2020 году составило 6 ед.; Количество объектов недвижимости и земельных участков, зарегистрированных в собственность Ипатовского городского округа, предоставленных субъектам МСП, по договорам аренды- 0 ед.; Ежегодное увеличение количества объектов недвижимости и земельных участков, зарегистрированных в собственность Ипатовского городского округа, включенных в перечень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 предназначенного для предоставления его во владение и (или) пользование на долгосрочной основе субъектам малого и среднего предпринимательства, находящегося в собственности Ипатовского городского округа Ставропольского края- 4 ед.</t>
  </si>
  <si>
    <t>Контрольное событие 2: "Осуществление оценки эффективности муниципальных программ ИГО СК за 2019 год"</t>
  </si>
  <si>
    <t>Контрольное событие 3: "Рассмотрение результатов оценки эффективности муниципальных программ на заседании администрации ИГО СК "</t>
  </si>
  <si>
    <t xml:space="preserve">Мониторинг размещения муниципальными учреждениями        
актуальной информации на официальном сайте в               
информационно-телекоммуникационной сети "Интернет"         
www.bus.gov.ru в полном объеме
</t>
  </si>
  <si>
    <t>Контрольное событие: "Осуществление мониторинга наполнения и актуализации данных, размещаемых в соответствии и согласно требованиям приказа Министерства финансов Российской Федерации от 28 декабря 2016г. №243н "О составе и порядке размещения и предоставления информации на едином портале бюджетной системы Российской Федерации"</t>
  </si>
  <si>
    <t>Контрольное событие 2: "Мониторинг соблюдения норматива на содержание органов местного самоуправления установленного Правительством Ставропольского края на 2020 год"</t>
  </si>
  <si>
    <t>31.12.2020/         31.12.2020;                                                                                                                                                                                                                                                                                                                                                                                                                                                                                                                                                                         30.09.2020/                           26.03.2020</t>
  </si>
  <si>
    <t xml:space="preserve">28.02.2020/                      05.02.2020;                               31.12.2020/         31.12.2020;                  31.12.2020/         31.12.2020    </t>
  </si>
  <si>
    <t xml:space="preserve">31.12.2020/         31.12.2020;    15.12.2020/    31.12.2020;                 31.12.2020/                          31.12.2020
</t>
  </si>
  <si>
    <t>29.06.2020/                     06.05.2020</t>
  </si>
  <si>
    <t>20.12.2020/      20.12.2020;              01.04.2020/      31.03.2020;               01.06.2020/     30.06.2020</t>
  </si>
  <si>
    <t>31.12.2020/     11.06.2020;                         31.12.2020/              31.12.2020</t>
  </si>
  <si>
    <t>01.04.2020/                     31.12.2020</t>
  </si>
  <si>
    <t>31.12.2020/                     31.12.2020</t>
  </si>
  <si>
    <t>30.09.2020/       04.07.2020</t>
  </si>
  <si>
    <t>15.03.2020/     15.03.2020</t>
  </si>
  <si>
    <t>31.12.2020/                     31.12.2020;                     01.10.2020/    31.12.2020</t>
  </si>
  <si>
    <t>Контрольное событие 1: В течении 2020г. необходимость внесения изменений в приказ об утверждении или внесении изменений в Порядок предоставления главными распорядителями средств бюджета Ипатовского городского округа Ставропольского края, отсутствовала                                                                                                                                                                                 Контрольное событие 2:  Принято решение Думы ИГО СК от 26 марта 2020 г. № 18 «О внесении изменения в часть 2 решения Думы Ипатовского городского ок-руга  Ставропольского края от 24 октября 2017 г. № 43 «О налоге на имущество физических лиц на территории Ипатовского городского округа Ставропольского края».</t>
  </si>
  <si>
    <t xml:space="preserve">В рамках выполнения контрольного события 1 постановлением администрации ИГО СК от 05.02.2020 г. № 96 внесены изменения в Бюджетный  прогноз ИГО СК на 2018-2023 годы, утвержденный постановлением администрации ИГО СК от 13.02.2018 г. № 116.                                                                                            В рамках выполнения контрольного события 2 в рамках заседания межведомственной комиссии по вопросам увеличения налогового потенциала, контроля за поступлением налоговых и неналоговых доходов в бюджет Ипатовского городского округа Ставропольского края, состоявшегося 13 марта 2020 года (протокол № 1 от 13 марта 2020 г.), был рассмотрен вопрос «О легализации трудовых отношений и принятие мер по повышению заработной платы работникам работодателями, осуществляющими деятельность на территории Ипатовского городского округа Ставропольского края». В рамках проводимых мероприятий, фактов нарушения трудового законодательства работодателями в организациях, расположенных на территории Ипатовского городского округа Ставропольского края по курируемым направлениям деятельности, не выявлено.                                                                                                                               Контрольным событием 3 явилось ежеквартальное проведение анализа структуры и динамики показателей кредиторской задолженности по унитарным предприятиям в соответствии с Постановлением администрации Ипатовского городского округа Ставропольского края № 9 от 11.01.2018г. и на основании информации, которые предоставляют унитарные предприятия. 
- В соответствии с решением Думы Ипатовского городского округа Ставропольского края от 14 мая 2019 г. № 53 «О даче согласия администрации Ипатовского городского округа Ставропольского края на ликвидацию муниципального унитарного предприятия «Центральный рынок» Ипатовского района Ставропольского края» и постановлением администрации Ипатовского городского округа Ставропольского края от 28 мая 2019 г. № 847 «О ликвидации муниципального унитарного предприятия «Центральный рынок» Ипатовского района Ставропольского края» МУП «Центральный  рынок» ликвидировано 04 августа 2020 года.
- В целях погашения просроченной кредиторской задолженности унитарных предприятий, образовавшейся на 01 января 2020 года:
МУП «Жилищно-коммунальное хозяйство» в целях снижения размера задолженности разработан и утвержден план мероприятий, направленный на снижение задолженности потребителей за жилищно-коммунальные услуги МУП «Жилищно-коммунальное хозяйство», проводится досудебное урегулирование дебиторской задолженности, общий размер которой по состоянию на 16 ноября 2020 г. составляет 6 975,9 тыс. рублей.
Кроме того, в этом году проведены мероприятия по уменьшению задолженности предприятия, а именно:
в 2020 году гидравлические испытания внутридомовых систем отопления многоквартирных домов были проведены силами МУП «ЖКХ» Ипатовского района, без привлечения подрядных организаций (в 2019 году указанные работы выполняло ГУП СК «Крайтеплоэнерго», стоимость работ составила 310,81 тыс. рублей);
МУП «ЖКХ» Ипатовского района заключен договор с ООО «ДРСЦ» на оказание автотранспортных ус-луг специализированной техникой (поливомоечной машиной) от 24.08.2020 года, за период с 24.08.2020 года по 24.09.2020 года оказано услуг на сумму  336,70  тыс. рублей, полученный доход пошёл в счет погашения задол-женности по налогам и сборам.
Помимо этого, предприятием МУП «ЖКХ» Ипатовского района заключено соглашение от 08.09.2020 года с ООО «Эко-Сити» о рассрочке погашения имеющейся задолженности по оплате за услуги по обращению с твердыми коммунальными отходами.
В судебные органы и службу судебных приставов подано документов на взыскание задолженности с жителей многоквартирных домов на общую сумму 2 848,1 тыс. руб.
</t>
  </si>
  <si>
    <t xml:space="preserve"> Контрольное событие 1: За 2020 год бюджетные ассигнования, предусмотренные решением о бюджете на 2020 год и плановый период 2021-2022г.г., распределены в рамках муниципальных программ и в соответствии с непрограммыми направлениями деятельности.                                                                        Контрольное событие 2: В течении отчетного периода осуществлялся контроль за разработкой проектов муниципальных программ округа и внесением изменений в программы. За указанный период 2020 года были внесены изменения во все 15  муниципальных програмы округа, а также разработаны и проверены 14 проектов муниципальных программ, реализация которых будет осуществляться в 2021-2026 годах.                                                                                                                         Контрольное событие 3: В течении 2020 года проводился мониторинг ритмичности кассовых расходов с поквартальным распределением бюджетных ассигнований. Проводя сравнительный анализ можно сказать, что объем расходов местного бюджета (за исключением субвенций) в IV квартале 2020 года от годового объема кассовых выплат составил 34,7 % (48,9 % в  IV квартале 2019 года). Данный показатель свидетельствует об улучшении платежной дисциплины, снижении риска образования кассового разрыва.</t>
  </si>
  <si>
    <t>В рамках реализации контрольного события на основании постановления администрации Ипатовского городского округа Ставропольского края «Об утверждении Порядка проведения мониторинга качества финансового менеджмента, осуществляемого главными распорядителями средств бюджета Ипатов-ского городского округа Ставропольского края» от 27 марта 2018 г. № 312 06 мая 2020 года финансовым управлением администрации Ипатовского городского округа утверждены результаты анализа качества финансового менеджмента ГРБС за 2019 год c составлением рейтинга ГРБС.</t>
  </si>
  <si>
    <t>В течении 2020 года финансовым управлением проводился контроль за корректировкой муниципальных программ и поддержание их в актуальном состоянии в соответствии с установленным порядками и результатами проводимой оценки эффективности реализации муниципальных программ. В соответствии с п.40 Порядка разработки, реализации и оценки эффективности муниципальных программ Ипатовского городского округа Ставропольского края, утвержденного постановлением администрации Ипатовского городского округа № 5 от 26 декабря  2017 года проведена оценка эффективности муниципальных программ Ипатовского городского округа Ставропольского края за 2019 год. Результаты оценки эффективности муниципальных программ утвер-ждены постановлением админист-рации Ипатовского городского округа Ставропольского края 30 июня 2020 г. № 840 «О сводном годовом докладе, о ходе реализации и об оценке эффективности реализации муниципальных программ Ипатовского городского округа Ставропольского края за 2019 год».</t>
  </si>
  <si>
    <t>Контрольное событие 1: Постановлением администрации Ипатовского городского округа Ставропольского края от 11 июня 2020 г. № 749 и от 09 декабря 2020 г. № 1645 «О внесении изменений в Порядок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утвержденный постановлением администрации Ипатовского городского округа Ставропольского края от 26 декабря 2017 г. №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внесены изменения в Порядок. В целях урегу-лирования проблемы, связанной с введением ограничительных мероприятий  по посещению гражданами общественных мест и мест массового скопления людей в связи с распространением новой коронавирусной инфекции COVID- 2019, для того, чтобы нивелировать риски невыполнения муниципального задания органы администрации  Ипатовского городского округа, осуществляющие функции и полномочия учредителя муниципальных учреждений, оказывающих муниципальные услуги (вы-полняющих работы) в сфере культуры, физической культуры и спорта, образования и молодежной политики, и в которые приостановлен допуск посетителей, вправе изменить в 2020 году допустимые (возможные) отклонения в процентах (абсолютных) величинах от установленных значений показателей качества и (или) объема в отношении отдельной муниципальной услуги (работы) либо общее допустимое (возможное) отклонение – в отношении муниципального задания или его части.                                                                                                                               Контрольное событие 2 : Стандарты качества оказания (выполнения) муниципальных услуг (работ),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Федеральным законом № 83 от 08 мая 2010 года «О внесении изменений в отдельные законодательные акты РФ по вопросам совершенствования организации местного самоуправления». В течение 2020 года сотрудниками финансового управления осуществлялся мониторинг актуальности сведений в отношении услуг, оказываемых учреждениями округа в  региональном перечне (классификаторе)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t>
  </si>
  <si>
    <t>Распоряжением администрации ИГО СК от 05 февраля 2018 г. № 19-р утвержден План мероприя-тий, направленных на увеличение роста доходов и оптимизацию расходов бюджета Ипатовского городского округа Ставропольского края в 2018-2020 годах», распоряжением АИГО СК от 17 июня 2020 г № 263-р внесены изменения. В соответствии с распоряжением Правительства Ставропольского края от  28 сентября 2018 г. № 402-рп «О программе консолидации бюджетных средств в целях оздоровления государственных финансов Ставропольского края на 2018 - 2021 годы» утвержден распоряжением администрации ИГО СК от 13 ноября 2018г. № 516-р «План мероприятий по оздоровлению муниципальных финансов Ипатовского городского округа Ставропольского края на 2018 - 2021 годы»</t>
  </si>
  <si>
    <t>Контрольное событие 1: За 2020 г. по муниципальным казенным, бюджетным, автономным учреждениям просроченная кредиторская задолженность отсутствует. По МУП «ЖКХ» Ипатовского района 26 августа 2020 года разработан «План мероприятий по недопущению наличия и снижению просроченной кредиторской задолженности Муниципального унитарного предприятия «Жилищно-коммунальное хозяйство» Ипатовского района Ставропольского края.                                                                                                                                        Контрольное событие 2: В течение 2020 г.  1 сотрудник финансового управления повысил квалификацию по программе «Основы внутреннего государственного (муниципального)  финансового контроля», 14 апреля 2020 г. министерством финансов Ставропольского края проведен семинар об особенностях применения отдельных норм законодательства в связи с распространением новой коронавирусной инфекцией, 2 сотрудника приняли участие в вебинаре на тему «Учет материальных запасов в учреждениях в 2020 году» 04.06.2020 г., проводимого экспертом по бюджетному учету Комитета ИПБ России по бухгалтерскому учету в государственных (муниципальных) учреждениях А.Ю.Опальским, 16 сотрудников финансового управления приняли участие в Программе просветительских мероприятий по финансовой грамотности на рабочем месте организованной АНО «Национальный центр финансовой грамотности» в рамках Проекта Министерства финансов Российской федерации «Содействие повышению уровня финансовой грамотности населения и развитию финансового образования в Российской Федерации» с 08 по 29 июня 2020 года. С 01.09.2020 г. по 03.09.2020 г. 1 сотрудник повысил квалификацию по дополнительной профессиональной программе «Противодействие коррупции в органах местного самоуправления».</t>
  </si>
  <si>
    <t>Контрольным событием  мероприятия явилось обновлением в рубрике «Открытый бюджет» на сайте АИГО СК информации в следующих разделах: доходы бюджета, расходы бюджета, му-ниципальные программы, введе-ние в бюджет, отчеты об исполне-нии бюджета (годовой отчет за 2019 год, отчет за 1 квартал 2020 г., отчет за 1 полугодие 2020 г., отчет за 9 месяцев 2020 г.),о реа-лизации проектов по местным инициативам.</t>
  </si>
  <si>
    <t>По состоянию на 31.12.2020 г. 80 учреждений ИГО СК разместили информацию в полном объеме на сайте (bus.gov.ru). Информация на сайте обновляется по мере необходимости. Финансовым управлением проводится мониторинг актуальности данных и соответствие их сводному реестру.</t>
  </si>
  <si>
    <t>В течение 2020 года финансовым управлением проводилось формирование и размещение информации с использованием единого портала бюджетной системы Российской Федерации: в подсистеме «Электронный бюджет» опубликовано – 56 наборов информации, в подсистеме «Бюджетное планирование» сформированы и утверждены 163 набора информации в структурированном виде</t>
  </si>
  <si>
    <t>Приказ о внесении изменений в Порядок составления и ведения кассового плана исполнения местного бюджета в течение 2020 года не разрабатывался, в связи с отсутствием необходимости.                                                              В рамках реализации контрольного события 2  в соответствии с с постановлением Правительства Ставропольского края от 17 декабря 2019 г. № 577-п «Об утверждении нормативов формирования расходов на содер-жание органов местного само-управления муниципальных обра-зований Ставропольского края на 2020 год» для Ипатовского город-ского округа установлен норматив – 18,35. На 31.12.2020 года норма-тив не превышен и составил 18,32.                                                                                                                                                                                                                                                     Контрольное событие 3: В соответствии с приказом министерства финансов Ставропольского края от 20 октября 2017 г. № 330 «Об утверждении Методических рекомендаций по планированию доходов и бюджетных ассиг-нований на 2018 год и плановый период 2019 и 2020 годов органа-ми местного самоуправления му-ниципальных образований Став-ропольского края» предельная штатная численность администра-ции Ипатовского городского окру-га Ставропольского края для осу-ществления собственных полно-мочий на 2020 год установлена – 232 единицы.  По состоянию на 01.01.2021 год штатная числен-ность не превышена и составляет 209 единиц.</t>
  </si>
  <si>
    <t>Распоряжением администрации Ипатовского городского округа Ставропольского края от 04.07.2020 № 285-р утвержден План мероприятий по составлению проекта решения Думы Ипатовского городского округа Ставропольского края  «О бюджете Ипатовского городского округа Ставропольского края на 2021 год и плановый период 2022 и 2023 годов»</t>
  </si>
  <si>
    <t>Распоряжением отдела имущественных и земельных отношений администрации Ипатовского городского округа Ставропольского края от 11 декабря 2019г. № 173 - р утвержден график мероприятий по контролю за использованием имущества. В соответствии с графиком в течение 2020 года проведено 67 выездных проверок по результатам, которых перепрофилирования и отчуждения непрофильных активов не выявлено. По состоянию на 01.12.2020 года в  МУП ЖКХ на балансе числилось не использованное недвижимое имущество. В 2021 году согласно распоряжения отдела имущественных и земельных отношений администрации Ипатовского городского округа Ставропольского края данное имущество будет передано в муниципальную казну Ипатовского городского округа Ставропольского края.</t>
  </si>
  <si>
    <t>Специалистами финансового управления администрации Ипа-товского ГО СК проведена проверка отчетов 80 муниципальных учреждений округа о результатах финансово-хозяйственной деятельности за 2019 год</t>
  </si>
  <si>
    <t>Контрольное событие 1: Сотрудниками финансового управления Ипатовского ГО СК постоянно осуществляется контроль за своевременным внесением изменений в региональный перечень (классификатор) государственных и муниципальных услуг, не включенных в общероссийские (базовые) отраслевые перечни государственных и муниципальных услуг, оказываемых физическим лицам, и работ, оказание и выполнение которых предусмотрено нормативными правовыми актами Ставропольского края (муниципальными правовыми актами Ставропольского края), в том числе при осуществлении переданных органам государственной власти субъектов Российской Федерации (органам местного самоуправления муниципальных образований Ставропольского края) полномочий Российской Федерации и полномочий по предметам совместного ведения Российской Федерации и субъектов Российской Федерации                                                                                                             Контрольное событие 2: В соответствии со статьей 69.2 Бюджетного кодекса Российской Федерации, постановлением Правительства Российской Федерации от 03 апреля 2020 г. № 437 «О мерах поддержки федеральных государственных учреждений культуры в связи с осуществлением мероприятий по борьбе с распространением новой коронавирусной инфекции COVID-19» Постановлением администрации Ипатовского городского округа Ставропольского края от 11 июня 2020 г. № 749 и от 09 декабря 2020 г. № 1645  «О внесении изменений в Порядок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утвержденный постановлением администрации Ипатовского городского округа Ставропольского края от 26 декабря 2017 г. № 10 «О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 проведена корректировка порядка формирования и финансового обеспечения выполнения муниципального задания  для муниципальных учреждений округа</t>
  </si>
  <si>
    <t>Контрольное событие 1: В течение 2020 г. все муниципальные учреждения ИГО СК, органы местного самоуправления ИГО СК, органы администрации ИГО СК (за исключением управления труда и социальной защиты населения) обслуживались в МКУ «Межотраслевая централизованная бухгалтерия».                                                 Контрольное событие 2:  Разработано и утверждено  распоряжение администрации Ипатовского городского округа Ставропольского края от 29 января 2020 г. № 20-р «Об утверждении Плана мероприятий по переходу на электронный (безбумажный) документооборот муниципальными учреждениями Ипатовского городского округа Ставропольского края и органами местного самоуправления Ипатовского городского округа Ставропольского края, органами администрации  Ипатовского городского округа Ставропольского края при обслуживании в муниципальном казенном учреждении «Межведомственная централизованная бухгалтерия» Ипатовского района Ставропольского края». За 2020 года МКУ МЦБ проведен выбор оператора ЭДО, получены сертификаты квалифицированной электронной подписи, проведен мониторинг соответствия и  анализ готовности  ИТ-инфраструктуры, подключенным к системе ЭДО.  На 01.01.2021 г. настроен защищенный канал безопасного подключения учреждений к базе данных электронного документооборота МКУ МЦБ, все учреждения, обслуживаемые  МКУ МЦБ подключены к электронному документообороту. На 31.12.2021 г. система протестирована, сбоев нет. С 01.01.2021 года муниципальными учреждениями Ипатовского городского округа Ставропольского края начата работа в системе электронного (безбумажного) документооборота.</t>
  </si>
  <si>
    <t>Начиная с февраля 2020 г. осуществляется ежемесячный мониторинг поступлений доходов от оказания  платных услуг и иной приносящей доход деятельности муниципальных учреждений ИГО СК. Всем ГРБС были направлены запросы в части увеличения доходов от оказания платных услуг. За отчетный период доходы от оказания платных услуг, зачисляемые в доход бюджета Ипатовского городского округа составили – 5446,57 тыс. рублей.</t>
  </si>
  <si>
    <t>Обеспечение функций финансового управления администрации Ипатовского ГО СК в течение 2020 года осуществлялось в соответствии с бюджетной сметой.</t>
  </si>
  <si>
    <t>В целях выполнения контрольных событий отделом имущественных и земельных отношений в отчетном году проведена следующая работа:                                                                                                                                                                                                
1. Приобретение конвертов маркированных и марок (69,88 тыс.руб.);                                                                                                                                                                                                                                                                                                                                                                                                             2. Определение рыночной стоимости годового размера арендной платы за пользование имуществом, находящимся в собственности Ипатовского городского округа Ставропольского края (33,40 тыс.руб);
3. Публикация в средствах массовой информации (18,23 тыс.руб.);
4. Оформление технических  планов и паспортов  муниципального имущества (622,16 тыс.руб.);
5. Проведение кадастровых работ на земельных участках   (950,63 тыс.руб.);
6. Уплата взносов на капитальный ремонт общего имущества в многоквартирном доме (504,82 тыс.руб.);
9. Оплата налога на имущества (439,02 тыс.руб.);                                                                                                                                                                                              8. Оплата по исполнительным листам в отчетном году не производилась;
7. Расходы связанные с содержанием имущества казны (602,25 тыс.руб.).</t>
  </si>
  <si>
    <t>В течении 2020 года предоставления земельных участков субъектам МСП не проводилось в связи с отсутствием обращений.</t>
  </si>
  <si>
    <t>отдел образования АИГО СК,                                                                            отдел по организационным и общим вопросам, автоматизации и информационных технологий АИГО СК</t>
  </si>
  <si>
    <t>отдел образования АИГО СК ,                                                                           отдел по организационным и общим вопросам, автоматизации и информационных технологий АИГО СК</t>
  </si>
  <si>
    <t>Ответственный исполнитель: управление по работе с территориями администрации Ипатовского городского округа Ставропольского края (далее – Управление АИГО СК ).
Соисполнители: отдел образования администрации Ипатовского городского округа Ставропольского края (далее – отдел образования АИГО СК); отдел сельского хозяйства, охраны окружающей среды, гражданской обороны и чрезвычайных ситуаций, и антитеррора администрации Ипатовского городского округа Ставропольского края (далее –  отдел сельского хозяйства, охраны окружающей среды, гражданской обороны и чрезвычайных ситуаций, и антитеррора АИГО СК); отдел капитального строительства, архитектуры и градостроительства администрации Ипатовского городского округа Ставропольского края (далее – отдел капитального строительства, архитектуры и градостроительства АИГО СК); финансовое управление администрации Ипатовского городского округа Ставропольского края (далее-финансовое управление АИГО СК); отдел по организационным и общим вопросам, автоматизации и информационных технологий администрации Ипатовского городского округа Ставропольского края (далее - отдел по организационным и общим вопросам, автоматизации и информационных технологий АИГО СК)</t>
  </si>
  <si>
    <t>ед</t>
  </si>
  <si>
    <t>Количество благоустроенных территорий общего пользования</t>
  </si>
  <si>
    <t>(+17,65)</t>
  </si>
  <si>
    <t>(+893,1)</t>
  </si>
  <si>
    <t>(+0,27)</t>
  </si>
  <si>
    <t>(+10,84)</t>
  </si>
  <si>
    <t>(+1,0)</t>
  </si>
  <si>
    <t xml:space="preserve">(-1,0) Невыполнение показателя обусловлено плановостью реализации проекта в 2021г. </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</si>
  <si>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в 2020 году составил 19,0 руб. на руб.; Количество установленных энергосберегающих оконных блоков из ПВХ в муниципальных организациях, расположенных на территории Ипатовского городского округа Ставропольского края- 893,1 кв.м.;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теплоснабжение- 0,0%.</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</si>
  <si>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19,0 руб. на руб.; Количество содержанных мест захоронения-51 шт.</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</si>
  <si>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19,0 руб. на руб.; Количество вывезенных твердых коммунальных отходов с общественных территорий Ипатовского городского округа Ставропольского края составило 3566,0 тыс.м.куб.</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</si>
  <si>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19,0 руб. на руб.; Количество работающих световых фонарей уличного освещения- 4380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</si>
  <si>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19,0 руб. на руб.; Количество скошенной сорной растительности на общественных территориях Ипатовского городского округа Ставропольского края- 58,84 гектар.</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</si>
  <si>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19,0 руб. на руб.; Количество благоустроенных парковых зон Ипатовского городского округа Ставропольского края в отчетном году составило 5 ед.; Количество реализованных проектов в рамках программы «Обеспечение комплексного развития сельских территорий»- 1 ед.</t>
  </si>
  <si>
    <t>Благоустройство территорий общего пользования</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</si>
  <si>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19,0 руб. на руб.; Количество благоустроенных территорий общего пользования- 0,0ед.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</si>
  <si>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19,0 руб. на руб.; Количество приобретенной комунальной техники для нужд Ипатовского городского округа- 0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</si>
  <si>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0,0 руб. на руб.; Объем созданного резерва по гражданской обороне и ликвидации ЧС от планируемого в 2020 г. составил 100,0%.</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</si>
  <si>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0,0 руб. на руб.; Количество зданий пожарных депо, в которых проведены работы по ремонту и обустройству зданий- 0,0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</si>
  <si>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2020 году составил 0,0 руб. на руб.; Количество фактов реагирования на чрезвычайные ситуации, время реагирования МКУ ЕДДС округа на вызовы в 2020 г. составило 29000 шт.; Количество выездов на аварийные, нештатные и ЧС- 28 ед.</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</si>
  <si>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 в 2020 году составила 100,0 %; Организация обеспечения населения водоснабжением- 1 ед.</t>
  </si>
  <si>
    <t>31.12.2019/                     31.12.2019</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</si>
  <si>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 в 2020 году составила 100,0 %; Количество построенных объектов газоснабжения- 0,0 ед.</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</si>
  <si>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 в 2020 году составила 100,0 %; Количество разработанных (актуализированных) схем теплоснабжени, водоснабжения и водоотведения- 0 ед.</t>
  </si>
  <si>
    <t>Контрольное событие: «Количество благоустроенных территорий общего пользования»</t>
  </si>
  <si>
    <t>В отчетном году проектно- сметная документация на модернизацию, устройство автономных  источников теплоснабжения в учреждениях Ипатовского городского округане изготавливалась, а так же модернизация установленных автономных источноков теплоснабжения в учреждениях Ипатовского городского округа Ставропольского края не производилась по причине отсутствия финансирования.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теплоснабжение- 100,0%. В 2020 году проведены работы по замене 893,1 кв.м. оконных блоков из ПВХ в муниципальных образовательных организациях, расположенных на территории Ипатовского городского округа Ставропольского края. Проведены работы по геологическим изысканиям и произведена оплата за техническое присоединение административных зданий на сумму 54,29 тыс.руб.</t>
  </si>
  <si>
    <t>В рамках выполнения контрольного события проведена работа по сбору и транспортировке твердых коммунальных отходов. Вывезено 3566,0 куб.м.</t>
  </si>
  <si>
    <t xml:space="preserve">В рамках выполнение контрольного мероприятия в отчетном году произведены работы по обслуживанию фонарей уличного освещения,а так же плата за потребленную энергию на уличное освещение (8 312,59 тыс. руб.). Количество работающих фонарей в отчетном году - 4380 ед. Расходыпо ремонту, установке фонарей составили 2 388,36 тыс. руб. </t>
  </si>
  <si>
    <t>В целях выполнения контрольных событий в 2020 г. проведена работа  по обрезке деревьев. Количество кронированных деревьев составило 104 шт. Произведен покос травы на 58,84 га.Реализован проект в рамках программы "Обеспечение комплексного развития сельских территорий" по ремонту тротуарных дорожек в с. Советское Руно</t>
  </si>
  <si>
    <t xml:space="preserve">В рамках выполнения контрольного событие проведено благоустройство в 5 парковых зонах:                                                                                                                                                                                                                                                                                                                                                             - обустройству парковой зоны отдыха (2 этап) в селе Большая Джал-га Ипатовского городского округа Ставропольского;
- организации благоустройства территории парка в селе Тахта Ипатовского городского округа Ставропольского края;
- благоустройству парковой зоны № 1 в селе Бурукшун Ипатовского городского округа Ставропольского края;
- благоустройству парковой зоны в селе Лиман Ипатовского городского округа Ставропольского края;
- организации благоустройства территории (обустройство парковой зоны) в селе Красная Поляна Ипатовского городского округа Ставропольского края.
Так же в рамках программы потдержки местных инициатив произведены работы по ремонту тротуара в селе Добровольное, Советское Руно, селе Октябрьском, поселке Винодельненский Ипатовского городского округа Ставропольского края, благоустроено кладбище в поселке Красочный Ипатовского городского округа Ставропольского края.
</t>
  </si>
  <si>
    <t>в целях выполнения основного мероприятия заключен муниципальный контракт на выполнение работ по благоустройству сквера и обустройству фонтана в г. Ипатово Ипатовского городского округа Ставропольского края ( ул. Ленинградская 55 - а). Контракт заключен на 2 года.</t>
  </si>
  <si>
    <t>В  рамках программы поддержки местных инициатив закупка коммунальной техники для нужд Ипатовского городского округа Ставропольского края в отчетном году не производилась.</t>
  </si>
  <si>
    <t>В рамках основного мероприятия закупка коммунальной техники для нужд Ипатовского городского округа Ставропольского края в отчетном году не производилась.</t>
  </si>
  <si>
    <t>Контрольное событие 1: В 2020 году средства индивидуальной защиты не приобретались.                                                                                                                                                                                                                                                                                                                                                  Контрольное событие 2: В администрации Ипатовского городского округа Ставропольского края создан резервный фонд в сумме 3000,0 тыс. руб.</t>
  </si>
  <si>
    <t>В отчетном году работы по ремонту зданий пожарного депо не производилось</t>
  </si>
  <si>
    <t>Контрольное событие 1 не выполнено по причине отсутсвия финансирования в отчетном году.                                                   В рамках выполнения контрольного события 2 производилось обеспечение населения водоснабжением на территории поселка Залестный Ипатовского городского округа Ставропольского края</t>
  </si>
  <si>
    <t>В 2020 году строительство объектов газоснобжения не производилось.</t>
  </si>
  <si>
    <t>Потребность в актуализации схем схем теплоснабжения, водоснабжения и водоотведения территории Ипатовского городского округа Ставропольского края в 2020 году отсутствует.</t>
  </si>
  <si>
    <t xml:space="preserve">в т.ч. участнику программы </t>
  </si>
  <si>
    <t>Основное мероприятие "Реализация регионального проекта "Цифровая культура"</t>
  </si>
  <si>
    <t>Основное мероприятие "Реализация регионального проекта "Культурная среда"</t>
  </si>
  <si>
    <t>(+13) Отклонение показателя обусловлено незапланированными мероприятиями в рамках федеральных и краевых акций</t>
  </si>
  <si>
    <t>(-6) Невыполнение показателя связано с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</si>
  <si>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(-3680) Невыполнение показателя связано с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 (мероприятия были переведены в формат онлайн)</t>
  </si>
  <si>
    <t>(+3) Отклонение показателя в сторону увеличения связано с открытием клубных формирований в МКУК "Мало- Барханчакское СКО"</t>
  </si>
  <si>
    <t>(+5,26)</t>
  </si>
  <si>
    <t>Количество проведенных киносеансов и киномероприятий</t>
  </si>
  <si>
    <t>Количество копий кино и видеофильмов, предоставленных в прокат сторонним организациям, осуществляющим показ на территории Ипатовского городского округа</t>
  </si>
  <si>
    <t>Количество востановленных воинских захоронений, расположенных на территории Ипатовского городского округа Ставропольского края</t>
  </si>
  <si>
    <t>Количество установленных мемориальных памятных знаков</t>
  </si>
  <si>
    <t>2.1.12.</t>
  </si>
  <si>
    <t>(+1,69) Отклонение показателя обусловлено достижением среднекраевого уровня заработной платы, в связи с выполнением  указов Президента РФ от 7 мая 2012г. № 597 и от 1 июня 2012г. № 761.</t>
  </si>
  <si>
    <t>2.1.13.</t>
  </si>
  <si>
    <t>2.1.14.</t>
  </si>
  <si>
    <t xml:space="preserve">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t>
  </si>
  <si>
    <t>2.1.15.</t>
  </si>
  <si>
    <t>2.1.16.</t>
  </si>
  <si>
    <t xml:space="preserve">Доля граждан, вовлеченных в культурно-досуговую деятельность в Ипатовском городском округе Ставропольского края;- 74,4%                                                                                                Среднемесячная заработная плата работников муниципальных учреждений культуры- 25,99 тыс. руб.
</t>
  </si>
  <si>
    <t xml:space="preserve">Доля граждан, вовлеченных в культурно-досуговую деятельность в Ипатовском городском округе Ставропольского края- 74,4%; 
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культуры-13,3%
</t>
  </si>
  <si>
    <t>(-1,8) Показатель положительный</t>
  </si>
  <si>
    <t>Доля граждан, вовлеченных в культурно-досуговую деятельность в Ипатовском городском округе Ставропольского края- 74,4%; 
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культуры-13,3%;                                                           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 руб.</t>
  </si>
  <si>
    <t xml:space="preserve">Доля граждан, вовлеченных в культурно-досуговую деятельность в Ипатовском городском округе Ставропольского края- 74,4%; 
Среднемесячная заработная плата работников муниципальных учреждений- 25,99 тыс. руб.;                                                            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 руб.                                       </t>
  </si>
  <si>
    <t xml:space="preserve">Доля граждан, вовлеченных в культурно-досуговую деятельность в Ипатовском городском округе Ставропольского края- 74,4%; 
Количество экземпляров библиотечного фонда муниципальных библиотек Ипатовского городского округа на 1000 человек населения- 9,4 тыс. экз; 
Объем книговыдач-423,05 тыс. экз.
</t>
  </si>
  <si>
    <t>В рамках выполнения контрольного события 1 на обеспечение деятельности МКУК "Культурно- досуговый центр" Ипатовского района Ставропольского края  направлены средства в сумме 4473,17 тыс. руб. (100 % к плану). Результатов контрольного события 2 явилось принятие участия в 33 районных и 1 краевом культурно- досуговых мероприятиях. На территории Ипатовского округа осуществляют деятельность 305 клубных формирования.</t>
  </si>
  <si>
    <t>Кассовое исполнение контрольного события составило 99,13 % (105 312,86 тыс. руб.). Денежные средства направлены на обеспечение расходов по организации и осуществлению деятельности учреждений культуры Ипатовского городского округа Ставропольского края.</t>
  </si>
  <si>
    <t>В целях выполнения контрольного события на  обеспечение расходов по организации и осуществлению деятельности библиотек  Ипатовского городского округа Ставропольского края было освоено 11 139,08 тыс. руб. (98,92% к плану)</t>
  </si>
  <si>
    <t>(-193,65)Невыполнение показателя связано с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</si>
  <si>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В отчетном году мероприятия в рамках реализации национального проекта "Культурная среда" не реализовывались по причинетого что министерство культуры Ставропольского края не включило поданые заявки в 2020г. в проект</t>
  </si>
  <si>
    <t>(-1200)Невыполнение показателя связано с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</si>
  <si>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(+0,01)</t>
  </si>
  <si>
    <t>(+0,02)</t>
  </si>
  <si>
    <t>(+6,7)</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</si>
  <si>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</si>
  <si>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</si>
  <si>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</si>
  <si>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</si>
  <si>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</si>
  <si>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</si>
  <si>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</si>
  <si>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</si>
  <si>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</si>
  <si>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</si>
  <si>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</si>
  <si>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</si>
  <si>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</si>
  <si>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</si>
  <si>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</si>
  <si>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</si>
  <si>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</si>
  <si>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</si>
  <si>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</si>
  <si>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</si>
  <si>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</si>
  <si>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</si>
  <si>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Задача 1. Обеспечение эффективной деятельности дошкольных образовательных организаций, повышение качества дошкольного образования</t>
  </si>
  <si>
    <t>Доля детей в возрасте 1-6 лет, состоящих на учете для определения в муниципальных дошкольные образовательные организации, в общей численности детей в возрасте 1-6 лет</t>
  </si>
  <si>
    <t>(+9,2)</t>
  </si>
  <si>
    <t>Уровень средней заработной платы педагогических работников дошкольных образовательных организациях</t>
  </si>
  <si>
    <t>23587,00</t>
  </si>
  <si>
    <t>22920,45</t>
  </si>
  <si>
    <t>(-666,55) Выплаты по факту начисленной заработной платы</t>
  </si>
  <si>
    <t>Доля дошкольных образовательных организаций, в которых созданы условия для развития информатизации, в общей численности дошкольных образовательных организаций</t>
  </si>
  <si>
    <t>52,7</t>
  </si>
  <si>
    <t>Задача 2 .Обеспечение эффективной деятельности образовательных организаций, повышение качества общего образования</t>
  </si>
  <si>
    <t>80,00</t>
  </si>
  <si>
    <t>66,00</t>
  </si>
  <si>
    <t>94,00</t>
  </si>
  <si>
    <t>88,00</t>
  </si>
  <si>
    <t>(-28,0) невыполнение показателя обусловлено снижением уровня питающихся детей льготных категорий в связи с введенными ограничениями</t>
  </si>
  <si>
    <t>(-75)Невыполнение показателя связано с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</si>
  <si>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(-1) невыполнение показателя обусловлено отсутствием необходимости</t>
  </si>
  <si>
    <t>Доля граждан, вовлеченных в культурно-досуговую деятельность в Ипатовском городском округе Ставропольского края-74,4%; 
- количество районных культурно - досуговых мероприятий-33;
- участие в краевых культурно-досуговых мероприятиях-1;
- число культурно-досуговых мероприятий, проводимых на базе культурно– досуговых учреждений Ипатовского городского округа Ставропольского края, в т.ч. платных-3 441;
- число клубных формирований в муниципальных учреждениях культурно-досугового типа, функционирующих на территории Ипатовского городского округа Ставропольского края- 305;
- уровень фактической обеспеченности учреждениями культуры населенных пунктов  Ипатовского городского округа от нормативной потребности-100,0%;
- уровень фактической обеспеченности библиотеками населенных пунктов Ипатовского городского округа от нормативной потребности -85,7%;
- 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собственности- 38,46%;                                                                                                                                                                                                                                                                                                                                                                                                                                                                                                                                                                                                                                                                                                 
-  количество проведенных киносеансов и киномероприятий- 910,0 ед;                                                                                                                                                                                                                                                                                                                                                               
- количество копий кино и видеофильмов, предоставленных в прокат сторонним организациям, осуществляющим показ на территории Ипатовского городского округа-25 ед;                                                                                                                                                                            - количество востановленных воинских захоронений, расположенных на территории Ипатовского городского округа Ставропольского края- 4ед.;                                                                                                                                                                                                                                           - количество установленных мемориальных памятных знаков- 0 ед.</t>
  </si>
  <si>
    <t>В 2020 году 2 учреждения культуры Ипатовского городского округа Ставропольског края (МБУК "Ипатовская ЦКС", МКУ "Золоторевское СКО") приняли участие в реализации 2 проектов разития территорий, основаных на местных инициативах</t>
  </si>
  <si>
    <t>в рамках выполнения контрольного события в 2020 году утверждена документация на выполнение инженерных изысканий, подготовлена проектная документация, проведена государственная экспертиза проектной документации, результатов инженерных изысканий и достоверности определения сметной стоимости для строительства, реконструкции, модернизации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 в 6 учреждениях культуры:                                                                                                                                                                                                                                                                                                                                                        МКУ «Винодельненский Дом культуры» п.Винодельненский
МКУ «Добровольненский Дом культуры» с.Добровольное
МКУК «Большевистское СКО» п.Большевик
МКУК «Красочное СКО» п.Красочный
МКУК «Мало- Барханчакское СКО» а. Малый Барханчак
МКУК «Советскорунное СКО» п.Советское Руно
.</t>
  </si>
  <si>
    <t>Доля общеобразовательных образовательных организаций, в которых созданы условия для развития информатизации, в общей численности дошкольных образовательных организаций</t>
  </si>
  <si>
    <t>22956,00</t>
  </si>
  <si>
    <t>22557,20</t>
  </si>
  <si>
    <t>(-398,80) Выплаты по факту начисленной заработной платы</t>
  </si>
  <si>
    <t>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организациях</t>
  </si>
  <si>
    <t>99,32</t>
  </si>
  <si>
    <t>(+0,12)</t>
  </si>
  <si>
    <t>99,20</t>
  </si>
  <si>
    <t>Доля учащихся, обеспеченных бесплатными новогодними подарками, в общей численности обучающих общеобразовательных организациях</t>
  </si>
  <si>
    <t>Доля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 получающих бесплатное горячее питание, в общей численности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t>
  </si>
  <si>
    <t>90,10</t>
  </si>
  <si>
    <t xml:space="preserve">(+0,5) </t>
  </si>
  <si>
    <t>(+0,80)</t>
  </si>
  <si>
    <t>21,00</t>
  </si>
  <si>
    <t>26,00</t>
  </si>
  <si>
    <t>(+5,00)</t>
  </si>
  <si>
    <t>68,60</t>
  </si>
  <si>
    <t>9</t>
  </si>
  <si>
    <t>(-14) Снижение показателя обусловлено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</si>
  <si>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 xml:space="preserve">Охват детей в возрасте 5-18 лет программами дополнительного образования </t>
  </si>
  <si>
    <t>81,00</t>
  </si>
  <si>
    <t>81,10</t>
  </si>
  <si>
    <t xml:space="preserve">(+0,1) </t>
  </si>
  <si>
    <t>36,00</t>
  </si>
  <si>
    <t>8,10</t>
  </si>
  <si>
    <t>(-27,9) снижение показателя  обусловлено снижением фактической численности детей принявших участие в спортивных мероприятиях в связи с введеными ограничениями</t>
  </si>
  <si>
    <t>25587,00</t>
  </si>
  <si>
    <t>26176,60</t>
  </si>
  <si>
    <t>(+589,60)</t>
  </si>
  <si>
    <t>21</t>
  </si>
  <si>
    <t>30</t>
  </si>
  <si>
    <t>(+9)</t>
  </si>
  <si>
    <t>Удельный вес детей, охваченных летним отдыхом от общего числа учащихся</t>
  </si>
  <si>
    <t>86,50</t>
  </si>
  <si>
    <t>0,00</t>
  </si>
  <si>
    <t>(-86,50) Невыполнение показателя обусловлено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</si>
  <si>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Доля учащихся, охваченных всеми видами питания  в каникулярное время</t>
  </si>
  <si>
    <t>83,00</t>
  </si>
  <si>
    <t>(-83,00) Невыполнение показателя обусловлено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</si>
  <si>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(-132) Невыполнение показателя обусловлено ограничительными мерами, введенными постановлением Губернатора СК от 26.03.2020г. №119 "О дополнительных мерах по снижению рисков распространения новой коронавирусной инфекции COVID- 19 на территории Ставропольского края"</t>
  </si>
  <si>
    <t>(+4)</t>
  </si>
  <si>
    <t>(+0,20)</t>
  </si>
  <si>
    <t>Задача 6 . Укрепление материально- технической базы муниципальных образовательных организаций</t>
  </si>
  <si>
    <t>5</t>
  </si>
  <si>
    <t>33,00</t>
  </si>
  <si>
    <t>(+34,00)</t>
  </si>
  <si>
    <t>(-5) Не выполнение показателя обусловлено отсутствием необходимости</t>
  </si>
  <si>
    <t>(-35,00) Не выполнение показателя обусловлено отсутствием необходимости</t>
  </si>
  <si>
    <t xml:space="preserve">Доля населения Ипатовского городского округа, удовлетворенного качеством дошкольного образования в 2020 году составила 78,1%;                                                                                                                                         Доля детей в возрасте 1-6 лет, стоящих на учете для определения в муниципальные дошкольные образовательные организации, в общей численности детей в возрасте 1-6 лет- 4,2%;                                                                           Охват детей в возрасте 3-7 лет услугами дошкольного образования составил 62,0%;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дошкольных образовательных учреждениях- 100,0%;                                                                                                                                                                                                                                                                                                Уровень средней заработной платы педагогических работников  дошкольных образовательных организациях составил 22 920,45 руб.;                                                                                                                                                                                                                                  Доля образовательных организаций, в которых созданы условия для развития информационного пространства, в общей численности образовательных организаций- 100,0%;                                                                                                               Доля дошкольных образовательных организаций, в которых созданы условия для развития информационного пространства, в общей численности дошкольных образовательных организаций- 100,0%;              Доля детей в возрасте 1 - 6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1 - 6 лет составила 52,7%                                                                                                                                                                                                                                                        </t>
  </si>
  <si>
    <t>Доля общеобразовательных организаций, в которых созданы условия для развития информационного пространства, в общей численности образовательных организаций</t>
  </si>
  <si>
    <t>Уровень средней заработной платы Уровень средней заработной платы педагогических работников дошкольных образовательных организациях</t>
  </si>
  <si>
    <t>Доля отремонтированных кровель в общем количестве кровель, требующих капитального ремонта в общеобразовательных организациях</t>
  </si>
  <si>
    <t>37,00</t>
  </si>
  <si>
    <t>(+0,6)</t>
  </si>
  <si>
    <t>Доля муниципальных общеобразовательныхорганизаций, соответствующих современным требованиям, в общем количестве муниципальных образовательных организаций</t>
  </si>
  <si>
    <t>95,00</t>
  </si>
  <si>
    <t>6</t>
  </si>
  <si>
    <t xml:space="preserve">(-7) работы проводились согласно выделенных бюджетных ассигнований </t>
  </si>
  <si>
    <r>
      <t xml:space="preserve">Удельный вес численности населения школьного возраста, охваченного образованием, в общей численности населения данной категории в 2020 году составил 99,61%;                                                                                             Доля населения Ипатовского городского округа, удовлетворенного качеством начального, основного и среднего общего образования- 81,2%;                                                       Доля обучающихся по ФГОС основного общего и среднего общего образования в общей численности обучающихся составила 91,73%;                                                       Доля выпускников общеобразовательных организаций, получивших аттестат о среднем общем образовании, в общей численности выпускников общеобразовательных организаций составила 100,0%;                                          Доля общеобразовательных организаций, в которых созданы условия для развития информационного пространства, в общей численности образовательных организаций- 100,0%;                            Уровень средней заработной платы Уровень средней заработной платы педагогических работников дошкольных образовательных организациях- 22557,20 руб.;                                                              Доля организаций, в которых созданы   условия для получения качественного образования детям с ограниченными возможностями  здоровья (детям-инвалидам),  в общей численности организаций образования-80,0%;         Доля учащихся из малообеспеченных семей, обеспеченных бесплатным горячим питанием составила 66,0%;          Доля родителей (законных представителей) детей с ограниченными возможностями здоровья (детей- инвалидов) от общего количества родителей, удовлетворенных качеством оказываемых услуг в общеобразовательных организациях- 99,32%;           Доля учащихся обеспеченных бесплатными новогодними подарками, в общей численности обучающихся в общеобразовательных организациях составила 45,0%;               Доля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 получающих бесплатное горячее питание, в общей численности обучающихся, получающих начальное, общее образование в государственных и муниципальных образовательных организациях Ипатовского городского округа Ставропольского края-100,0% ;         Удельный вес детей первой и второй групп здоровья в общей численности обучающихся в муниципальных общеобразовательных организациях составил 91,6%;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предметам- 100,0%;           Доля педагогических работников, прошедших в текущем году обучение по  новым моделям повышения квалификации,   в   общей   численности педагогов составила 26,0%;            Доля лиц с высшим профессиональным образованием в общей численности педагогических работников муниципальных образовательных организаций- 68,6%;            Количество образовательных организаций, осуществивших своевременную обработку территории лагерей с дневным пребыванием детей- 9 ед.;        Доля отремонтированных кровель в общем количестве кровель, требующих капитального ремонта в муниципальных общеобразовательных организациях- 37,0%;             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организаций- 4,5%;            Доля муниципальных общеобразовательныхорганизаций, соответствующих современным требованиям, в общем количестве муниципальных образовательных организаций-100,0%;        Количество муниципальных образовательных организаций в которых проведен капитальный ремонт зданий и сооружений- 6 ед.;         </t>
    </r>
    <r>
      <rPr>
        <u val="single"/>
        <sz val="10"/>
        <rFont val="Times New Roman"/>
        <family val="1"/>
      </rPr>
      <t xml:space="preserve">Количество муниципальных образовательных учреждений, в которых проведены антитеррористические мероприятия- 1 ед.   </t>
    </r>
    <r>
      <rPr>
        <sz val="10"/>
        <rFont val="Times New Roman"/>
        <family val="1"/>
      </rPr>
      <t xml:space="preserve">             </t>
    </r>
  </si>
  <si>
    <t>Количество муниципальных образовательных организаций в которых проведены антитеррористические мероприятия</t>
  </si>
  <si>
    <t xml:space="preserve">(-21) работы проводились согласно выделенных бюджетных ассигнований </t>
  </si>
  <si>
    <t>Задача 2. Обеспечение эффективной деятельности образовательных организаций, повышение качества общего образования</t>
  </si>
  <si>
    <t>1.126.</t>
  </si>
  <si>
    <t>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образования</t>
  </si>
  <si>
    <t xml:space="preserve">Доля населения Ипатовского городского округа, удовлетворенного качеством дополнительного образования в 2020 году составила 83,1%;              Охват детей в возрасте 5-18 лет программами дополнительного образования- 81,1%;            Доля обучающихся 5 - 11 классов, принявших участие в спортивных мероприятиях различного уровня, в общей численности детей данной возрастной категории- 8,1%;                 Уровень средней заработной платы педагогических работников организаций дополнительного образования (определяется объемом субвенций,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края)- 26 176,60 руб.;         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образовани- 100,0%;       Количество мероприятий в рамках инновационного социального проекта "Движение вверх!"- 30 ед.
</t>
  </si>
  <si>
    <t xml:space="preserve"> Задача 4. Создание условий для воспитания и дополнительного образования детей</t>
  </si>
  <si>
    <t>Удельный вес детей, охваченных летним отдыхом от общего числа учащихся в отчетном году составил 0,0%;      Доля учащихся, охваченных всеми видами питания в каникулярное время- 0,00% ; Количество льготных путевок, приобретенных родителями для детей, в загородный центр- 0 ед.</t>
  </si>
  <si>
    <t xml:space="preserve">Доля населения Ипатовского городского округа, удовлетворенного качеством дополнительного образования в 2020 году составила 83,1%;     Доля обучающихся по ФГОС основного общего и среднего общего образования в общей численности обучающихся-96,2%;          Удельный вес численности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в отчетном году составило 46,2%;                    Число педагогических и руководящих работников, принявших участие в конкурсах профессионального мастерства на различных уровнях (школьный, муниципальный, краевой, федеральный)-169 человек.                                     
</t>
  </si>
  <si>
    <t xml:space="preserve">                                                                                                                          Задача 6. Укрепление материально – технической базы муниципальных образовательных организаций</t>
  </si>
  <si>
    <t>Участие в государственной программе Российской Федерации "Комплесное развитие сельских территорий"</t>
  </si>
  <si>
    <t>Доля населения Ипатовского городского округа, удовлетворенного качеством дополнительного образования в 2020 году составила 83,1%;      Количество муниципальных образовательных организаций в которых проведен капитальный ремонт в рамках государственной программы Российской Федерации "Комплексное развитие сельских территорий"-1 ед.;     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местности-1 ед.</t>
  </si>
  <si>
    <t>Доля населения Ипатовского городского округа, удовлетворенного качеством дополнительного образования в 2020 году составила 83,1%;   Количество центров образования цифрового и гуманитарного профилей в 2020 году составило 5 ед.</t>
  </si>
  <si>
    <t xml:space="preserve"> Доля населения Ипатовского городского округа, удовлетворенного качеством дополнительного образования в 2020 году составила 83,1%;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 в 2020 году составила 67,0%</t>
  </si>
  <si>
    <t xml:space="preserve">Количество образовательных организаций, в которых обеспечена пожарная безопасность- 52 ед.;                   Количество образовательных организаций, в которых произведена обработка огнезащитным составом деревянных конструкций  зданий в отчетном периоде составила 10 ед.;              Количество  образовательных организаций, в которых произведено устройство, ремонт и испытание наружных эвакуационных и пожарных лестниц на зданиях- 9 ед.;  Доля образовательных организаций, в которых произведено приобретение, монтаж, ТО и ремонт средств охранно-пожарной автоматики и оповещения о пожаре в текущем году, в общей численности образовательных организаций- 100,0%;  
Доля образовательных организаций, в которых произведен ремонт источников противопожарного водоснабжения в текущем году, в общей численности образовательных организаций-0,0% ; 
Доля образовательных организаций, в которых произведен ремонт и замена электропроводки в текущем году, в общей численности образовательных организаций- 0,0%
</t>
  </si>
  <si>
    <t>Контрольное событие  8: «Количество муниципальных образовательных организаций, в которых проведен капитальный ремонт зданий и сооружений».</t>
  </si>
  <si>
    <t>Контрольное событие 9: «Доля отремонтированных кровель в общем количестве кровель, требующих капитального ремонта в муниципальных общеобразовательных организациях».</t>
  </si>
  <si>
    <t>Контрольное событие 10: «Доля благоустроенных территорий в общем количестве территорий, требующих благоустройства в муниципальных общеобразовательных организациях».</t>
  </si>
  <si>
    <t xml:space="preserve">Контрольное событие 11: «Количество общеобразовательных организаций в которых обеспечена деятельность центров образования цифрового и гуманитарных профилей». </t>
  </si>
  <si>
    <t xml:space="preserve">Контрольное событие 12: «Количество образовательных организаций в которых проведен капитальный ремонт в рамках государственной программы РФ "Комплексное развитие сельских территорий". </t>
  </si>
  <si>
    <t>Контрольное событие 13: «Количество педагогических работников общеобразовательных организаций, проживающих и работающих в сельских населенных пунктах, рабочих поселках (поселках городского типа) и получающих меры социальной поддержки по оплате жилых помещений, отопления и освещения».</t>
  </si>
  <si>
    <t>Контрольное событие 14: «Расходы связанные с обеспечением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t>
  </si>
  <si>
    <t xml:space="preserve">Контрольное событие 15: «Доля учащихся, обеспеченных бесплатными новогодними подарками, в общей численности обучающих общеобразовательных организациях». </t>
  </si>
  <si>
    <t xml:space="preserve">Контрольное событие 16: «Количество детей, получающих начальное общее образование в государственных и муниципальныхорганизациях, охваченных бесплатным горячим питанием». </t>
  </si>
  <si>
    <t xml:space="preserve">Контрольное событие 17: «Количество муниципальных образовательных организаций, в которых проведены антитеррористические мероприятия». </t>
  </si>
  <si>
    <t>Контрольное событие:« Количество образовательных учреждений в которых выполнены инженерные изыскания, подготовка проектной документации, проведение государственной экспертизы проектной документации, результатов инженерных изысканий и достоверности определения сметной стоимости для строительства, реконструкции и капитального ремонта объектов социальной и инженерной инфраструктуры собственности муниципальных образований Ставропольского края, расположенных в сельской местности».</t>
  </si>
  <si>
    <t>Контрольное событие: «Доля обучающихся в общеобразовательных организациях, расположенных в сельской местности, занимающихся физической культурой и спортом во внеурочное время, по каждому уровню общего образования, за исключением дошкольного образования, в общей численности обучающихся школьного возраста, проживающих в сельской местности».</t>
  </si>
  <si>
    <t xml:space="preserve">В рамках выполнения контрольных событий в 2020 году  выплата заработной платы, оплата коммунальных услуг, работ, прочих услуг, налогов, а также на приобретение и увеличение стоимости материальных запасов дошкольных образовательных учреждений исполнение составило 96,7 %.
Все дошкольные образовательные организации имеют доступ к сети «Интернет» 100%.
 Заключены контракты с компанией ООО ЦИТ «Аверс». Приобретено антивирусное программное обеспечение.
Курсовую подготовку прошли 38 педагогических работников дошкольных образовательных организаций.
На выполнение реконструкций, капитального и текущего ремонта зданий, сооружений и инженерных сетей, благоустройство территории, выполнение комплекса подготовительных мероприятий и изготовление ПСД не предусмотрены средства.                       
Мерами социальной поддержки педагогических работников дошкольных образовательных организаций, расположенных в сельской местности воспользовались 114 человек, фактическое исполнение в сумме 3301,65 тысяч рублей или 99,9 процентов.                                                                                                                                                                                             Компенсацией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пользуется 77,9% родителей, в 2020 число родителей -1090 чел.
Согласно Постановлению Губернатора Ставропольского края от 26 марта 2020 г. №119 «О комплексе ограничительных и иных мероприятий по снижению рисков распространения новой коронавирусной инфекции COVID -19 на территории Ставропольского края» в период с 23 марта по 01 октября 2020 года в дошкольных образовательных учреждениях Ипатовского городского округа Ставропольского края действовал режим свободного посещения. Многие родители в связи со сложившейся санитарно – эпидемиологической ситуацией не водили детей в детский сад и эти дни пропусков не подлежали оплате. Сумма внесённой родительской платы оказалась гораздо ниже плановых показателей. Соответственно, по итогам 2020 года уменьшилась и сумма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 
     На мероприятия, связанные с расходами по обеспечению государственных гарантий реализации прав на получение бесплатного дошкольного образования в муниципальных дошкольных образовательных организациях, из средств краевого бюджета своевременно выплачивалась заработная плата педагогическим работникам, кассовый расход 85108,23 тысяч рублей, что составило 99,97 процентов к годовому плану (85187,50 тысяч рублей).
</t>
  </si>
  <si>
    <t xml:space="preserve">Расходы, связанные с обеспечением деятельности (оказанием услуг) муниципальных образовательных организаций дополнительного образования, осуществляются в установленные планом-графиком сроки, своевременно выплачивается заработная плата, оплачиваются коммунальные платежи и налоги, а также оплачиваются работы и услуги по содержанию имущества. Кассовое исполнение 46883,52 тысяч рублей, что составило 99,96 процентов к годовому плану (46900,76 тысяч рублей).
Была проведена акарицидная обработка территории территории МБУ ДО ЦДО Ипатовского района Ставропольского края дополнительного образования детей, на базе которого был создан лагерь дневного пребывания детей, в соответствии с требованиями СанПиНа.
По мероприятию «Проведение спортивных мероприятий процент исполнения годового плана 200,00 тысяч рублей составил – 100 процентов,  кассовое исполнение 200 тысяч рублей. За счет этих средств организовано и проведено 5 районных соревнований с охватом 270 учащихся образовательных учреждений Ипатовского городского округа.  Команды Ипатовского городского округа участвовали в 2 краевых соревнованиях, поучаствовало 23 учащихся, и заняли 7 призовых мест, были приобретены призы на проведение спортивно-массовых мероприятий в Ипатовском городском округе, на приобретение спортивного инвентаря и оборудования для учебно-тренировочных занятий.
Заключены контракты с компанией ООО ЦИТ «Аверс»:
 на поставку Сертификата сервиса технической поддержки программного изделия: информационно-аналитическая система «Аверс: Управление учреждением дополнительного образования» (организации дополнительного образования).
Курсовая подготовка педагогических и руководящих работников осуществляется по плану – проспекту курсовых мероприятий СКИРО ПК ПРО (г. Ставрополь).  За отчетный период 2020 года курсовую подготовку прошли 13 педагогических работников организаций дополнительного образования.
7 педагогическим работникам   по мерам ЖКУ средства выплачены в полном объеме. 
На мероприятия в рамках реализации инновационного социального проекта «Движение вверх!» потрачено за счет средств местного бюджета – 400,0 тысяч рублей или 100 процентов от годового плана. Освоены внебюджетные средства (Грант Фонда поддержки детей) 695,96 тысяч рублей (98,23 процента к плану – 708,50 тысяч рублей), в том числе на реализацию программы социального сопровождения целевой группы "Перелом", участие целевой группы в работе творческой лаборатории "Юный корабел", создание и деятельность "Школы лидерства", клуба «Наследники Победы», поискового отряда «Сапсан», реализация программы правовой грамотности «Законы писаны для нас», семейного досуга «Шаг навстречу».
Уровень средней заработной платы педагогических работ-ников организаций дополнительного образования  составил в сумме 26176,60 руб.
</t>
  </si>
  <si>
    <t xml:space="preserve">По мероприятию «Расходы на обеспечение деятельности (оказанием услуг) муниципальных учреждений», фактическое исполнение сложилось в сумме 2 713,84 тыс. руб. или на 100 % к плану.
Своевременно выплачивается заработная плата, оплачиваются коммунальные платежи и налоги, а также оплачиваются работы и услуги по содержанию имущества.
  В связи с эпидемией  COVID  летняя оздоровительная кампания 2020 года не проводилась. 
Мероприятия по выполнению реконструкции, капиталь-ного, текущего ремонта зданий (в т.ч. спортивных залов), со-оружений и инженерных сетей, благоустройству территорий, выполнению комплекса подготовительных мероприятий и изготовлению проектно - сметной документации» в 2020 году не финансировались
</t>
  </si>
  <si>
    <t xml:space="preserve">В связи с эпидемией COVID средства в 2020 году, выделенные на обеспечение участия в организации и проведении муниципальных, межмуниципальных, региональных, межрегиональных, всероссийских спортивных и военно-спортивных соревнованиях и мероприятиях"не освоены.
На проведение государственной итоговой аттестации (ЕГЭ, ОГЭ и ГВЭ) освоено 149,78 тысяч рублей (приобретение кулера, емкостей для воды, канцтоваров), выполнение 100 процентов от годового плана. Для обеспечения питьевого режима в пункты проведения экзаменов (ППЭ) были приобретены кулеры, канцелярских товаров (для обеспечения нужд пунктов приема экзаменов).
     Количество обучающихся общеобразовательных организаций, принявших участие в олимпиадах, слетах, конкурсах, конференциях, интеллектуальных состязаниях за отчетный период составило 2064 человек. Кассовое исполнение – 97,23 тысяч рублей, выполнение 100 процентов к годовому плану.
Выполнены работы по информатизации системы образования. Из создание условий для развития информационного пространства предусмотрено в местном бюджете 200,00 тысяч рублей. За отчетный период кассовый расход составил 196,01 тысяч рублей (98,01 процентов годового плана).       
      Приобретение сертификата сервиса технической поддержки программного продукта информационной автоматической системы «Аверс: Управление учреждением образования».
Плановые ассигнования на проведение районных этапов краевых конкурсов профессионального мастерства предусмотрены на 2020 год 30,00 тысяч рублей. Проведен муниципальный этап всероссийского конкурса "Учитель года России" 2021 года, районный этап Всероссийского профессионального конкурса "Воспитатель года России-2021", средства освоены на 100 процентов.
В рамках организация и проведение переподготовки сотрудников организаций системы образования» уточненные плановые бюджетные ассигнования по данному мероприятию в 2020 году переподготовку прошел 1 человек.
В отчетном периоде проведено 5 мероприятий, направленных на совершенствование профессионализма педагогических и руководящих работников образовательных организаций. Средства освоены на 100 процентов от годового плана (100,00 тысяч рублей). Кассовое исполнение 100,00 тысяч рублей.
В рамках введение и обеспечение деятельности казачьего компонента в образовательных организациях Ипатовского городского округа Ставропольского края» фактическое исполнение сложилось в сумме 9,53тысяч рублей или на 95,3 %.
</t>
  </si>
  <si>
    <t>На проведение капитального ремонта здания МБОУ СОШ №1 г. Ипатово план составил 25441,96 тысяч рублей на 2020 год. Из них средства краевого бюджета - 24169,86 тысяч рублей, кассовое исполнение – 17528,15 тысяч рублей, что составило 68,9 процентов к годовому плану.</t>
  </si>
  <si>
    <t>В связи с созданием центров образования гуманитарных профилей «Точка роста» в МКОУ СОШ №4 с. Золотаревка, МБОУ СОШ № 22 г. Ипатово производился ремонт кабинетов, приобреталось оборудование, канцелярские товары выплачивалась заработная плата.</t>
  </si>
  <si>
    <t xml:space="preserve">Выполнен ремонт спортивного зала в муниципальном ка-зенном общеобразовательном учреждении средней общеобразовательной школе № 13 пос. Винодельненский Ипатовского района Ставропольского края.  
Субсидия предоставлена в размере 1530 тысяч рублей., в том числе федеральный бюджет 1366,29 тысяч рублей, краевой бюджет 87,21 тысяч рублей, муниципальный бюджет 76,50 тысяч рублей.
В 2020 году создан спортивный клуб в МКОУ СОШ № 16 аул. Малый Барханчак, для которого приобретено оборудование на сумму 202,04 тысяч рублей.
</t>
  </si>
  <si>
    <t xml:space="preserve">В 6 дошкольных и 4-х общеобразовательных организациях в 2020 году проведена обработка огнезащитным составом деревянных конструкций зданий, потрачено 370,30 тысяч рублей (99,96 % годового плана). Годовой план -370,46 тысяч рублей.
       На устройство, ремонт и испытание наружных эвакуационных и пожарных лестниц на зданиях запланировано 127,9 тысяч рублей. Данные мероприятия проведены в 2-х общеобразовательных организациях и 7 дошкольных образовательных организациях. Кассовый расход за 2020 год – 127,9 тысяч рублей (100 % от годового плана).
       За 2020 год в 26 дошкольных и 22 общеобразовательных организациях, 1 организации дополнительного образования проведены мероприятия по приобретению, монтажу, техническому обслуживанию и ремонту средств охранно-пожарной автоматики и оповещения о пожаре. Кассовые расходы составили -2452,16 тысяч рублей (98,85 процентов к годовому плану – 2480,74 тысяч рублей)
 По мероприятиям «Ремонт источников противопожарного водоснабжения», «Ремонт и замена электропроводки» в 2020 году денежные средства не выделялись.   
</t>
  </si>
  <si>
    <t xml:space="preserve">В рамках выполнения контрольного события в 2020  году на обеспечение деятельности (оказание услуг) муниципальных учреждений были напавлены денежные средства в сумме 139156,96 тыс. руб. и составило 97,59 %.                                                  Своевременно была проведена акарицидная обработка территорий 9 общеобразовательных организаций, на базе которых были созданы лагеря дневного пребывания детей, в соответствии с требованиями СанПиНа.                                                                               В отчетном году количество питающихся детей из малообеспеченных и многодетных семей, детей - сирот, детей, находящихся в социально - опасном положении и в трудной жизненной ситуации составило 864 человека. Размер выплат, выделяемых за счёт средств муниципального бюджета на питание детей льготной категории, на одного учащегося в начале 2020 года составил 28 рублей в день.                                                                                                                                                                                                                                     Доля лиц,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участвующих в едином государственном экзамене по предметам составила 100 %. В 2020 году аттестаты о среднем общем образовании получили 236 выпускников общеобразовательных организаций Ипатовского городского округа (100%). Медалью «За особые успехи в учении» (федеральная) с получением аттестата особого образца награждены 25 выпускников, золотой медалью Ставропольского края «За особые успехи в обучении» - 18 человек и серебряной медалью Ставропольского края «За особые успехи в обучении» - 6 человек.  Аттестаты об основном общем образовании получили 511 выпускников 9-х классов (100%), из них 29 человек - с отличием.     
В 22 общеобразовательных учреждениях созданы условия для развития информационного пространства.                                                                                                                                                                                                                                                                                                                Курсовую подготовку прошли 146 педагогических работника общеобразовательных организаций, дополнительного образования.                                                                                                                                                                                                                                                                      По общеобразовательным учреждениям получателями компенсации по ЖКУ явились 338 педагогических работника.                                                                                                                                                                                                                                                                                               Доля учащихся, обеспеченных бесплатными новогодними подарками, в общей численности обучающих общеобразовательных организациях 45,0 %. Приобретены в полном объеме новогодние подарки в количестве 2408 шт. для детей начальных классов (1-4 классы включительно).                                                                                                                                                                                                                                                                                                                                                                                                                                                                                   На капитальный ремонт кровли в МБОУ СОШ №2 с. Большая Джалга запланировано 2931,50 тысяч рублей, (из них средства краевого бюджета – 2784,92 тысяч рублей, средства местного бюджета – 146,58 тысяч рублей) освоение составило 100 процентов к годовому плану.
Средства на  проведение работ по благоустройству территорий в муниципальных образовательных организациях  не планировались.
На проведение капитального ремонта здания МБОУ СОШ №1 г. Ипатово план составил 25441,96 тысяч рублей на 2020 год. Из них средства краевого бюджета - 24169,86 тысяч рублей, кассовое исполнение – 17528,15 тысяч рублей, что составило 68,9 процентов к годовому плану.
В соответствии с соглашением от 22.01.2020 года № 73 между министерством образования Ставропольского края и администрацией Ипатовского городского округа Ставропольского края о предоставлении из бюджета Ставропольского края  бюджету Ипатовского городского округа Ставропольского края субсидии на проведение капитального ремонта зданий и сооружений муниципальных образовательных организаций заключен контракт от 27.04.2020 года № 1 между муниципальным общеобразовательным учреждением средней общеобра-зовательной школой № 1 г. Ипатово Ипатовского района Ставропольского края и  ООО «Еврострой» на проведение  работ по капитальному ремонту здания литера Д  МБОУ СОШ № 1 г. Ипатово по улице Орджоникидзе, 76 г. Ипатово Ипатов-ского района Ставропольского края. Срок окончания работ по муниципальному контракту № 1 - 20 августа 2020 г. В связи с нарушением сроков окончания работ ведётся претензионная работа. 
Работы по ремонту спортивного зала (блок № 1) задержаны, так как в ходе работ выявлена необходимость в реконструкции перекрытия. Была заказана проектная документация, которая с первого раза не прошла государственную экспертизу. В настоящее время ПСД доработана и направлена в АУ СК «Государственная экспертиза в сфере строительства». Платеж в размере 30 % стоимости работ на проведение повторной экспертизы оплачен 16.11. 2020 года (договор от 13. 11. 2020 года № 4098), заявление принято в работу.
В связи с тем, что проведение экспертизы ПСД на реконструкцию перекрытия спортивного зала, согласно условиям договора, займёт 42 дня, работы по капитальному ремонту спортивного зала (блок № 1) на сумму 5500 тысяч рублей пролонгированы до 25 апреля 2021 года.
На проведение антитеррористических мероприятий в муниципальных  образовательных организациях в 2020 году было освоено 440,0 тысяч рублей. Работы проводились в МКОУ СОШ №13 пос. Виноделенский. 
На мероприятие «Выполнение реконструкций, капитального и текущего ремонта зданий, сооружений и инженерных сетей, благоустройство территории, выполнение комплекса подготовительных мероприятий и изготовление проектно - сметной документации» плановые ассигнования на 2020 г.   7672,21 тысяч рублей, кассовое исполнение 4561,65 тысяч рублей, в том числе проектно-сметная документация капитального ремонта МБОУ СОШ № 1 г. Ипатово, ремонт пищеблоков МБОУ СОШ № 14 г. Ипатово, МКОУ ООШ № 3 с. Большая Джалга, проектно - сметная документация капитального ремонта кровли МКОУ СОШ № 12 с. Бурукшун, текущий ремонт помещений центров "Точка роста" МБОУ СОШ № 22 г. Ипатово, МКОУ СОШ № 4 с.  Золотаревка.
</t>
  </si>
  <si>
    <t>54,4</t>
  </si>
  <si>
    <t>(-1,7)</t>
  </si>
  <si>
    <t>(+674,87) С 01 октября 2019 года увеличены оклады муниципальных служащих на 20,0%</t>
  </si>
  <si>
    <t xml:space="preserve">исполнение расходных обязательств Ипатовского городского округа Ставропольского края-99,93%;
Соблюдение норматива формирования расходов на содержание органов местного самоуправления-1;
Расходы местного бюджета на содержание работников органов местного самоуправления в расчете на одного жителя муниципального образования-2044,87 руб.
</t>
  </si>
</sst>
</file>

<file path=xl/styles.xml><?xml version="1.0" encoding="utf-8"?>
<styleSheet xmlns="http://schemas.openxmlformats.org/spreadsheetml/2006/main">
  <numFmts count="1">
    <numFmt numFmtId="164" formatCode="0.0"/>
  </numFmts>
  <fonts count="29">
    <font>
      <sz val="11"/>
      <color theme="1"/>
      <name val="Calibri"/>
      <family val="2"/>
      <scheme val="minor"/>
    </font>
    <font>
      <sz val="10"/>
      <name val="Arial"/>
      <family val="2"/>
    </font>
    <font>
      <sz val="12"/>
      <color indexed="8"/>
      <name val="Times New Roman"/>
      <family val="1"/>
    </font>
    <font>
      <sz val="8"/>
      <name val="Calibri"/>
      <family val="2"/>
    </font>
    <font>
      <sz val="14"/>
      <color indexed="8"/>
      <name val="Times New Roman"/>
      <family val="1"/>
    </font>
    <font>
      <sz val="11"/>
      <name val="Times New Roman"/>
      <family val="1"/>
    </font>
    <font>
      <sz val="10"/>
      <color rgb="FFFF0000"/>
      <name val="Times New Roman"/>
      <family val="1"/>
    </font>
    <font>
      <sz val="12"/>
      <color rgb="FFFF0000"/>
      <name val="Times New Roman"/>
      <family val="1"/>
    </font>
    <font>
      <sz val="11"/>
      <name val="Calibri"/>
      <family val="2"/>
      <scheme val="minor"/>
    </font>
    <font>
      <sz val="10"/>
      <name val="Arial Cyr"/>
      <family val="2"/>
    </font>
    <font>
      <sz val="11"/>
      <color indexed="8"/>
      <name val="Calibri"/>
      <family val="2"/>
    </font>
    <font>
      <b/>
      <sz val="10"/>
      <color rgb="FFFF0000"/>
      <name val="Times New Roman"/>
      <family val="1"/>
    </font>
    <font>
      <sz val="12"/>
      <name val="Times New Roman"/>
      <family val="1"/>
    </font>
    <font>
      <sz val="10"/>
      <name val="Times New Roman"/>
      <family val="1"/>
    </font>
    <font>
      <sz val="14"/>
      <name val="Times New Roman"/>
      <family val="1"/>
    </font>
    <font>
      <b/>
      <sz val="10"/>
      <name val="Times New Roman"/>
      <family val="1"/>
    </font>
    <font>
      <b/>
      <sz val="10"/>
      <name val="Calibri"/>
      <family val="2"/>
      <scheme val="minor"/>
    </font>
    <font>
      <sz val="10"/>
      <color theme="1"/>
      <name val="Calibri"/>
      <family val="2"/>
      <scheme val="minor"/>
    </font>
    <font>
      <sz val="10"/>
      <color indexed="8"/>
      <name val="Times New Roman"/>
      <family val="1"/>
    </font>
    <font>
      <sz val="10"/>
      <name val="Calibri"/>
      <family val="2"/>
      <scheme val="minor"/>
    </font>
    <font>
      <b/>
      <sz val="10"/>
      <color rgb="FFFF0000"/>
      <name val="Calibri"/>
      <family val="2"/>
      <scheme val="minor"/>
    </font>
    <font>
      <b/>
      <sz val="10"/>
      <color theme="1"/>
      <name val="Times New Roman"/>
      <family val="1"/>
    </font>
    <font>
      <b/>
      <sz val="11"/>
      <color rgb="FFFF0000"/>
      <name val="Times New Roman"/>
      <family val="1"/>
    </font>
    <font>
      <sz val="10"/>
      <name val="Calibri"/>
      <family val="2"/>
    </font>
    <font>
      <b/>
      <sz val="11"/>
      <color theme="1"/>
      <name val="Calibri"/>
      <family val="2"/>
      <scheme val="minor"/>
    </font>
    <font>
      <b/>
      <sz val="11"/>
      <name val="Times New Roman"/>
      <family val="1"/>
    </font>
    <font>
      <b/>
      <sz val="12"/>
      <name val="Times New Roman"/>
      <family val="1"/>
    </font>
    <font>
      <b/>
      <sz val="11"/>
      <name val="Calibri"/>
      <family val="2"/>
      <scheme val="minor"/>
    </font>
    <font>
      <u val="single"/>
      <sz val="10"/>
      <name val="Times New Roman"/>
      <family val="1"/>
    </font>
  </fonts>
  <fills count="9">
    <fill>
      <patternFill/>
    </fill>
    <fill>
      <patternFill patternType="gray125"/>
    </fill>
    <fill>
      <patternFill patternType="solid">
        <fgColor theme="5" tint="0.5999900102615356"/>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theme="0" tint="-0.24997000396251678"/>
        <bgColor indexed="64"/>
      </patternFill>
    </fill>
    <fill>
      <patternFill patternType="solid">
        <fgColor theme="3" tint="0.7999799847602844"/>
        <bgColor indexed="64"/>
      </patternFill>
    </fill>
  </fills>
  <borders count="15">
    <border>
      <left/>
      <right/>
      <top/>
      <bottom/>
      <diagonal/>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right style="thin"/>
      <top style="thin"/>
      <bottom/>
    </border>
    <border>
      <left style="thin"/>
      <right style="thin"/>
      <top/>
      <bottom style="thin"/>
    </border>
    <border>
      <left/>
      <right style="thin"/>
      <top/>
      <bottom style="thin"/>
    </border>
    <border>
      <left/>
      <right/>
      <top style="thin"/>
      <bottom/>
    </border>
    <border>
      <left/>
      <right/>
      <top style="thin"/>
      <bottom style="thin"/>
    </border>
    <border>
      <left style="thin"/>
      <right/>
      <top/>
      <bottom style="thin"/>
    </border>
    <border>
      <left style="thin"/>
      <right style="thin"/>
      <top/>
      <bottom/>
    </border>
    <border>
      <left style="medium"/>
      <right style="thin"/>
      <top style="thin"/>
      <bottom style="thin"/>
    </border>
    <border>
      <left style="thin"/>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9" fillId="0" borderId="0">
      <alignment/>
      <protection/>
    </xf>
    <xf numFmtId="0" fontId="10" fillId="0" borderId="0">
      <alignment/>
      <protection/>
    </xf>
    <xf numFmtId="0" fontId="1" fillId="0" borderId="0">
      <alignment/>
      <protection/>
    </xf>
  </cellStyleXfs>
  <cellXfs count="690">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4" fillId="0" borderId="0" xfId="0" applyFont="1" applyFill="1"/>
    <xf numFmtId="0" fontId="2" fillId="0" borderId="0" xfId="0" applyFont="1" applyFill="1" applyAlignment="1">
      <alignment vertical="center"/>
    </xf>
    <xf numFmtId="0" fontId="2" fillId="0" borderId="0" xfId="0" applyFont="1" applyFill="1" applyAlignment="1">
      <alignment horizontal="center"/>
    </xf>
    <xf numFmtId="0" fontId="6" fillId="0" borderId="1" xfId="0" applyFont="1" applyFill="1" applyBorder="1" applyAlignment="1">
      <alignment wrapText="1"/>
    </xf>
    <xf numFmtId="49" fontId="6" fillId="0" borderId="1" xfId="0" applyNumberFormat="1" applyFont="1" applyFill="1" applyBorder="1" applyAlignment="1">
      <alignment horizontal="center" vertical="center" wrapText="1"/>
    </xf>
    <xf numFmtId="49" fontId="6" fillId="0" borderId="1" xfId="0" applyNumberFormat="1" applyFont="1" applyBorder="1" applyAlignment="1">
      <alignment wrapText="1"/>
    </xf>
    <xf numFmtId="0" fontId="7" fillId="0" borderId="0" xfId="0" applyFont="1" applyFill="1"/>
    <xf numFmtId="0" fontId="7" fillId="0" borderId="0" xfId="0" applyFont="1" applyFill="1" applyBorder="1" applyAlignment="1">
      <alignment horizontal="center"/>
    </xf>
    <xf numFmtId="0" fontId="7" fillId="0" borderId="2" xfId="0" applyFont="1" applyFill="1" applyBorder="1" applyAlignment="1">
      <alignment horizontal="center"/>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6" fillId="0" borderId="1" xfId="0" applyFont="1" applyBorder="1" applyAlignment="1">
      <alignment horizontal="center" vertical="top" wrapText="1"/>
    </xf>
    <xf numFmtId="49" fontId="6" fillId="0" borderId="1"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center" wrapText="1"/>
    </xf>
    <xf numFmtId="0" fontId="12" fillId="0" borderId="0" xfId="0" applyFont="1" applyFill="1"/>
    <xf numFmtId="0" fontId="14" fillId="0" borderId="0" xfId="0" applyFont="1" applyFill="1" applyAlignment="1">
      <alignment horizontal="center"/>
    </xf>
    <xf numFmtId="0" fontId="12" fillId="0" borderId="2"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center" wrapText="1"/>
    </xf>
    <xf numFmtId="0" fontId="2" fillId="0" borderId="0" xfId="0" applyFont="1" applyFill="1" applyAlignment="1">
      <alignment horizontal="left"/>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top" wrapText="1"/>
    </xf>
    <xf numFmtId="2" fontId="2" fillId="0" borderId="0" xfId="0" applyNumberFormat="1" applyFont="1" applyFill="1"/>
    <xf numFmtId="0" fontId="13"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0" fillId="0" borderId="0" xfId="0" applyAlignment="1">
      <alignment/>
    </xf>
    <xf numFmtId="0" fontId="13" fillId="0" borderId="1" xfId="0" applyFont="1" applyFill="1" applyBorder="1" applyAlignment="1">
      <alignment vertical="top" wrapText="1"/>
    </xf>
    <xf numFmtId="0" fontId="13"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13" fillId="0" borderId="1" xfId="0" applyFont="1" applyFill="1" applyBorder="1" applyAlignment="1">
      <alignment horizontal="center" vertical="center"/>
    </xf>
    <xf numFmtId="2" fontId="6" fillId="0" borderId="1" xfId="0" applyNumberFormat="1" applyFont="1" applyBorder="1" applyAlignment="1">
      <alignment horizontal="center" vertical="center" wrapText="1"/>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49"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top"/>
    </xf>
    <xf numFmtId="0" fontId="6" fillId="0" borderId="1" xfId="0" applyFont="1" applyFill="1" applyBorder="1" applyAlignment="1">
      <alignment horizontal="center" wrapText="1"/>
    </xf>
    <xf numFmtId="0" fontId="18" fillId="0" borderId="4" xfId="0" applyFont="1" applyFill="1" applyBorder="1" applyAlignment="1">
      <alignment horizontal="center" vertical="top" wrapText="1"/>
    </xf>
    <xf numFmtId="0" fontId="18" fillId="0" borderId="4" xfId="0" applyFont="1" applyFill="1" applyBorder="1" applyAlignment="1">
      <alignment horizontal="center" vertical="top"/>
    </xf>
    <xf numFmtId="0" fontId="13" fillId="0" borderId="1" xfId="0" applyFont="1" applyFill="1" applyBorder="1" applyAlignment="1">
      <alignment/>
    </xf>
    <xf numFmtId="0" fontId="6" fillId="2" borderId="1" xfId="0" applyFont="1" applyFill="1" applyBorder="1" applyAlignment="1">
      <alignment horizontal="center" wrapText="1"/>
    </xf>
    <xf numFmtId="0" fontId="11" fillId="3" borderId="1" xfId="0" applyFont="1" applyFill="1" applyBorder="1" applyAlignment="1">
      <alignment horizontal="center" wrapText="1"/>
    </xf>
    <xf numFmtId="0" fontId="11"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4" xfId="0" applyFont="1" applyFill="1" applyBorder="1" applyAlignment="1">
      <alignment horizontal="center" wrapText="1"/>
    </xf>
    <xf numFmtId="0" fontId="13" fillId="0" borderId="5" xfId="0" applyFont="1" applyFill="1" applyBorder="1" applyAlignment="1">
      <alignment horizontal="center" wrapText="1"/>
    </xf>
    <xf numFmtId="0" fontId="13" fillId="0" borderId="6" xfId="0" applyFont="1" applyFill="1" applyBorder="1" applyAlignment="1">
      <alignment horizontal="center" wrapText="1"/>
    </xf>
    <xf numFmtId="0" fontId="13" fillId="0" borderId="5" xfId="0" applyFont="1" applyFill="1" applyBorder="1" applyAlignment="1">
      <alignment horizontal="center" vertical="top" wrapText="1"/>
    </xf>
    <xf numFmtId="0" fontId="6" fillId="0" borderId="6" xfId="0" applyFont="1" applyFill="1" applyBorder="1" applyAlignment="1">
      <alignment horizontal="center" wrapText="1"/>
    </xf>
    <xf numFmtId="0" fontId="20" fillId="0" borderId="1" xfId="0" applyFont="1" applyFill="1" applyBorder="1" applyAlignment="1">
      <alignment vertical="top" wrapText="1"/>
    </xf>
    <xf numFmtId="14" fontId="13" fillId="0" borderId="1" xfId="0" applyNumberFormat="1" applyFont="1" applyFill="1" applyBorder="1" applyAlignment="1">
      <alignment horizontal="center" vertical="top" wrapText="1"/>
    </xf>
    <xf numFmtId="0" fontId="15" fillId="0" borderId="1" xfId="0" applyFont="1" applyFill="1" applyBorder="1" applyAlignment="1">
      <alignment horizontal="left" vertical="top" wrapText="1"/>
    </xf>
    <xf numFmtId="0" fontId="8" fillId="0" borderId="0" xfId="0" applyFont="1" applyAlignment="1">
      <alignment/>
    </xf>
    <xf numFmtId="0" fontId="12" fillId="0" borderId="0" xfId="0" applyFont="1" applyFill="1" applyAlignment="1">
      <alignment horizontal="center"/>
    </xf>
    <xf numFmtId="2" fontId="11" fillId="3"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11" fillId="0" borderId="7" xfId="0" applyNumberFormat="1" applyFont="1" applyFill="1" applyBorder="1" applyAlignment="1">
      <alignment horizontal="center" vertical="center"/>
    </xf>
    <xf numFmtId="0" fontId="6" fillId="0" borderId="5" xfId="0" applyFont="1" applyFill="1" applyBorder="1" applyAlignment="1">
      <alignment horizontal="center" vertical="top" wrapText="1"/>
    </xf>
    <xf numFmtId="164" fontId="2" fillId="0" borderId="0" xfId="0" applyNumberFormat="1" applyFont="1" applyFill="1"/>
    <xf numFmtId="0" fontId="6" fillId="0" borderId="1" xfId="0" applyFont="1" applyFill="1" applyBorder="1"/>
    <xf numFmtId="49" fontId="6"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center" wrapText="1"/>
    </xf>
    <xf numFmtId="0" fontId="6" fillId="0" borderId="1" xfId="0" applyFont="1" applyBorder="1" applyAlignment="1">
      <alignment horizontal="center" vertical="center" wrapText="1"/>
    </xf>
    <xf numFmtId="0" fontId="20" fillId="0" borderId="1" xfId="0" applyFont="1" applyBorder="1" applyAlignment="1">
      <alignment horizontal="center" wrapText="1"/>
    </xf>
    <xf numFmtId="0" fontId="11" fillId="0" borderId="1" xfId="0" applyFont="1" applyBorder="1" applyAlignment="1">
      <alignment horizontal="left" vertical="top" wrapText="1"/>
    </xf>
    <xf numFmtId="0" fontId="11" fillId="4" borderId="1" xfId="0" applyFont="1" applyFill="1" applyBorder="1" applyAlignment="1">
      <alignment horizontal="center" wrapText="1"/>
    </xf>
    <xf numFmtId="49" fontId="6" fillId="0" borderId="4" xfId="0" applyNumberFormat="1" applyFont="1" applyFill="1" applyBorder="1" applyAlignment="1">
      <alignment horizontal="left" vertical="top" wrapText="1"/>
    </xf>
    <xf numFmtId="0" fontId="11" fillId="0" borderId="1" xfId="0" applyFont="1" applyFill="1" applyBorder="1" applyAlignment="1">
      <alignment horizontal="center" vertical="top"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wrapText="1"/>
    </xf>
    <xf numFmtId="49" fontId="11" fillId="0" borderId="1" xfId="0" applyNumberFormat="1" applyFont="1" applyFill="1" applyBorder="1" applyAlignment="1">
      <alignment horizontal="center" vertical="top" wrapText="1"/>
    </xf>
    <xf numFmtId="0" fontId="11" fillId="0" borderId="1" xfId="0" applyFont="1" applyFill="1" applyBorder="1" applyAlignment="1">
      <alignment horizontal="center" wrapText="1"/>
    </xf>
    <xf numFmtId="0" fontId="11" fillId="4" borderId="4" xfId="0" applyFont="1" applyFill="1" applyBorder="1" applyAlignment="1">
      <alignment horizontal="center" wrapText="1"/>
    </xf>
    <xf numFmtId="49" fontId="13" fillId="0" borderId="1" xfId="0" applyNumberFormat="1" applyFont="1" applyFill="1" applyBorder="1" applyAlignment="1">
      <alignment horizontal="center" vertical="top" wrapText="1"/>
    </xf>
    <xf numFmtId="0" fontId="13"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center" wrapText="1"/>
    </xf>
    <xf numFmtId="0" fontId="6" fillId="0" borderId="7" xfId="0" applyFont="1" applyFill="1" applyBorder="1" applyAlignment="1">
      <alignment horizontal="center" vertical="center" wrapText="1"/>
    </xf>
    <xf numFmtId="0" fontId="13" fillId="0" borderId="1" xfId="0" applyFont="1" applyFill="1" applyBorder="1" applyAlignment="1">
      <alignment horizontal="left" vertical="top"/>
    </xf>
    <xf numFmtId="0" fontId="13" fillId="0" borderId="1" xfId="0" applyFont="1" applyFill="1" applyBorder="1" applyAlignment="1">
      <alignment horizontal="center" vertical="center" wrapText="1"/>
    </xf>
    <xf numFmtId="49" fontId="11" fillId="0" borderId="1" xfId="23" applyNumberFormat="1" applyFont="1" applyFill="1" applyBorder="1" applyAlignment="1">
      <alignment horizontal="center" vertical="center" wrapText="1"/>
      <protection/>
    </xf>
    <xf numFmtId="0" fontId="6" fillId="0" borderId="1" xfId="0" applyFont="1" applyFill="1" applyBorder="1" applyAlignment="1">
      <alignment horizontal="left" vertical="top" wrapText="1"/>
    </xf>
    <xf numFmtId="0" fontId="11" fillId="0" borderId="1" xfId="0" applyFont="1" applyFill="1" applyBorder="1"/>
    <xf numFmtId="2" fontId="11"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xf>
    <xf numFmtId="3" fontId="11" fillId="0" borderId="1" xfId="0" applyNumberFormat="1" applyFont="1" applyFill="1" applyBorder="1" applyAlignment="1">
      <alignment horizontal="center" vertical="center"/>
    </xf>
    <xf numFmtId="0" fontId="21" fillId="0" borderId="1" xfId="0" applyFont="1" applyBorder="1"/>
    <xf numFmtId="0" fontId="6" fillId="0" borderId="1" xfId="0" applyFont="1" applyFill="1" applyBorder="1" applyAlignment="1">
      <alignment vertical="top" wrapText="1"/>
    </xf>
    <xf numFmtId="0" fontId="6" fillId="0" borderId="5" xfId="0" applyFont="1" applyFill="1" applyBorder="1" applyAlignment="1">
      <alignment horizontal="center" vertical="center"/>
    </xf>
    <xf numFmtId="0" fontId="20" fillId="0" borderId="1" xfId="0" applyFont="1" applyBorder="1" applyAlignment="1">
      <alignment horizontal="center" vertical="center" wrapText="1"/>
    </xf>
    <xf numFmtId="49" fontId="6" fillId="0" borderId="5" xfId="0" applyNumberFormat="1" applyFont="1" applyFill="1" applyBorder="1" applyAlignment="1">
      <alignment horizontal="center" vertical="top"/>
    </xf>
    <xf numFmtId="49" fontId="6" fillId="0" borderId="8"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2" borderId="1" xfId="0" applyFont="1" applyFill="1" applyBorder="1" applyAlignment="1">
      <alignment horizont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top" wrapText="1"/>
    </xf>
    <xf numFmtId="0" fontId="15" fillId="3" borderId="1" xfId="24" applyFont="1" applyFill="1" applyBorder="1" applyAlignment="1">
      <alignment horizontal="left" vertical="top" wrapText="1"/>
      <protection/>
    </xf>
    <xf numFmtId="49" fontId="15" fillId="3" borderId="1" xfId="0" applyNumberFormat="1" applyFont="1" applyFill="1" applyBorder="1" applyAlignment="1">
      <alignment horizontal="center" vertical="center" wrapText="1"/>
    </xf>
    <xf numFmtId="49" fontId="15" fillId="0" borderId="1" xfId="22" applyNumberFormat="1" applyFont="1" applyFill="1" applyBorder="1" applyAlignment="1">
      <alignment horizontal="center" vertical="center"/>
      <protection/>
    </xf>
    <xf numFmtId="0" fontId="15" fillId="0" borderId="1" xfId="23" applyFont="1" applyFill="1" applyBorder="1" applyAlignment="1">
      <alignment horizontal="left" vertical="top" wrapText="1"/>
      <protection/>
    </xf>
    <xf numFmtId="0" fontId="15" fillId="0" borderId="1" xfId="24" applyFont="1" applyFill="1" applyBorder="1" applyAlignment="1">
      <alignment horizontal="center" vertical="center" wrapText="1"/>
      <protection/>
    </xf>
    <xf numFmtId="49" fontId="15" fillId="0" borderId="1" xfId="23" applyNumberFormat="1" applyFont="1" applyFill="1" applyBorder="1" applyAlignment="1">
      <alignment horizontal="center" vertical="center" wrapText="1"/>
      <protection/>
    </xf>
    <xf numFmtId="4" fontId="13" fillId="0" borderId="1" xfId="23" applyNumberFormat="1" applyFont="1" applyFill="1" applyBorder="1" applyAlignment="1">
      <alignment horizontal="center" vertical="center" wrapText="1"/>
      <protection/>
    </xf>
    <xf numFmtId="49" fontId="13" fillId="0" borderId="1" xfId="22" applyNumberFormat="1" applyFont="1" applyFill="1" applyBorder="1" applyAlignment="1">
      <alignment horizontal="center" vertical="center"/>
      <protection/>
    </xf>
    <xf numFmtId="0" fontId="13" fillId="0" borderId="1" xfId="23" applyFont="1" applyFill="1" applyBorder="1" applyAlignment="1">
      <alignment horizontal="left" vertical="top" wrapText="1"/>
      <protection/>
    </xf>
    <xf numFmtId="0" fontId="13" fillId="0" borderId="1" xfId="24" applyFont="1" applyFill="1" applyBorder="1" applyAlignment="1">
      <alignment horizontal="center" vertical="center" wrapText="1"/>
      <protection/>
    </xf>
    <xf numFmtId="49" fontId="13" fillId="0" borderId="1" xfId="23" applyNumberFormat="1" applyFont="1" applyFill="1" applyBorder="1" applyAlignment="1">
      <alignment horizontal="center" vertical="center" wrapText="1"/>
      <protection/>
    </xf>
    <xf numFmtId="4" fontId="15" fillId="0" borderId="1" xfId="23" applyNumberFormat="1" applyFont="1" applyFill="1" applyBorder="1" applyAlignment="1">
      <alignment horizontal="center" vertical="center" wrapText="1"/>
      <protection/>
    </xf>
    <xf numFmtId="2" fontId="15" fillId="3"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top" wrapText="1"/>
    </xf>
    <xf numFmtId="0" fontId="13" fillId="0" borderId="1" xfId="0" applyFont="1" applyFill="1" applyBorder="1" applyAlignment="1">
      <alignment horizontal="center"/>
    </xf>
    <xf numFmtId="2" fontId="15" fillId="0" borderId="1" xfId="0" applyNumberFormat="1" applyFont="1" applyFill="1" applyBorder="1" applyAlignment="1">
      <alignment horizontal="center" vertical="center" wrapText="1"/>
    </xf>
    <xf numFmtId="0" fontId="15" fillId="3" borderId="1" xfId="0" applyFont="1" applyFill="1" applyBorder="1" applyAlignment="1">
      <alignment horizontal="center" wrapText="1"/>
    </xf>
    <xf numFmtId="49" fontId="15" fillId="0" borderId="1" xfId="0" applyNumberFormat="1" applyFont="1" applyFill="1" applyBorder="1" applyAlignment="1">
      <alignment horizontal="center" vertical="center" wrapText="1"/>
    </xf>
    <xf numFmtId="0" fontId="15" fillId="3" borderId="1" xfId="0" applyFont="1" applyFill="1" applyBorder="1" applyAlignment="1">
      <alignment horizontal="center" vertical="top" wrapText="1"/>
    </xf>
    <xf numFmtId="0" fontId="13" fillId="0" borderId="1" xfId="0" applyFont="1" applyFill="1" applyBorder="1" applyAlignment="1">
      <alignment horizontal="left" wrapText="1"/>
    </xf>
    <xf numFmtId="49" fontId="15" fillId="3"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3"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xf>
    <xf numFmtId="0" fontId="15" fillId="3" borderId="0" xfId="0" applyFont="1" applyFill="1" applyAlignment="1">
      <alignment horizontal="left" vertical="top" wrapText="1"/>
    </xf>
    <xf numFmtId="0" fontId="13" fillId="0" borderId="1" xfId="20" applyFont="1" applyFill="1" applyBorder="1" applyAlignment="1">
      <alignment horizontal="center" vertical="center" wrapText="1"/>
      <protection/>
    </xf>
    <xf numFmtId="0" fontId="13" fillId="0" borderId="1" xfId="20" applyFont="1" applyFill="1" applyBorder="1" applyAlignment="1">
      <alignment horizontal="left" vertical="center" wrapText="1"/>
      <protection/>
    </xf>
    <xf numFmtId="1" fontId="13"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0" fontId="15" fillId="0" borderId="1" xfId="20" applyFont="1" applyFill="1" applyBorder="1" applyAlignment="1">
      <alignment horizontal="center" vertical="center" wrapText="1"/>
      <protection/>
    </xf>
    <xf numFmtId="0" fontId="15" fillId="0" borderId="1" xfId="20" applyFont="1" applyFill="1" applyBorder="1" applyAlignment="1">
      <alignment horizontal="left" vertical="top" wrapText="1"/>
      <protection/>
    </xf>
    <xf numFmtId="1"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2" fontId="13" fillId="0" borderId="6" xfId="0" applyNumberFormat="1" applyFont="1" applyFill="1" applyBorder="1" applyAlignment="1">
      <alignment horizontal="center" wrapText="1"/>
    </xf>
    <xf numFmtId="2" fontId="13" fillId="0" borderId="5" xfId="0" applyNumberFormat="1" applyFont="1" applyFill="1" applyBorder="1" applyAlignment="1">
      <alignment horizontal="center" vertical="top" wrapText="1"/>
    </xf>
    <xf numFmtId="2" fontId="13" fillId="0" borderId="1" xfId="0" applyNumberFormat="1" applyFont="1" applyFill="1" applyBorder="1" applyAlignment="1">
      <alignment horizontal="center" vertical="top" wrapText="1"/>
    </xf>
    <xf numFmtId="0" fontId="15" fillId="0" borderId="1" xfId="0" applyFont="1" applyFill="1" applyBorder="1" applyAlignment="1">
      <alignment horizontal="left" wrapText="1"/>
    </xf>
    <xf numFmtId="0" fontId="15" fillId="3" borderId="1" xfId="0" applyFont="1" applyFill="1" applyBorder="1" applyAlignment="1">
      <alignment horizontal="left" wrapText="1"/>
    </xf>
    <xf numFmtId="2" fontId="15" fillId="3" borderId="5" xfId="0" applyNumberFormat="1" applyFont="1" applyFill="1" applyBorder="1" applyAlignment="1">
      <alignment horizontal="center" vertical="center" wrapText="1"/>
    </xf>
    <xf numFmtId="2" fontId="15" fillId="0" borderId="7" xfId="0" applyNumberFormat="1" applyFont="1" applyFill="1" applyBorder="1" applyAlignment="1">
      <alignment horizontal="center" vertical="center"/>
    </xf>
    <xf numFmtId="2" fontId="13" fillId="0" borderId="6"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2" fontId="13"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3" xfId="0" applyFont="1" applyBorder="1" applyAlignment="1">
      <alignment horizontal="center" vertical="center"/>
    </xf>
    <xf numFmtId="0" fontId="13" fillId="0" borderId="3" xfId="0" applyFont="1" applyBorder="1" applyAlignment="1">
      <alignment horizontal="center" wrapText="1"/>
    </xf>
    <xf numFmtId="0" fontId="13" fillId="0" borderId="1" xfId="0" applyFont="1" applyBorder="1" applyAlignment="1">
      <alignment horizontal="center" wrapText="1"/>
    </xf>
    <xf numFmtId="0" fontId="13" fillId="0" borderId="1" xfId="0" applyFont="1" applyBorder="1" applyAlignment="1">
      <alignment horizontal="center" vertical="center"/>
    </xf>
    <xf numFmtId="0" fontId="13" fillId="0" borderId="3" xfId="0" applyFont="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4" xfId="0" applyNumberFormat="1" applyFont="1" applyFill="1" applyBorder="1" applyAlignment="1">
      <alignment horizontal="center" wrapText="1"/>
    </xf>
    <xf numFmtId="0" fontId="6" fillId="0" borderId="1" xfId="0" applyFont="1" applyFill="1" applyBorder="1" applyAlignment="1">
      <alignment horizontal="justify" vertical="top"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23" fillId="0" borderId="1" xfId="0" applyFont="1" applyBorder="1" applyAlignment="1">
      <alignment horizontal="center" vertical="top"/>
    </xf>
    <xf numFmtId="0" fontId="13" fillId="0" borderId="1" xfId="0" applyFont="1" applyBorder="1" applyAlignment="1">
      <alignment vertical="top" wrapText="1"/>
    </xf>
    <xf numFmtId="49" fontId="13" fillId="0" borderId="1" xfId="0" applyNumberFormat="1" applyFont="1" applyBorder="1" applyAlignment="1">
      <alignment wrapText="1"/>
    </xf>
    <xf numFmtId="0" fontId="13" fillId="0" borderId="1" xfId="0" applyNumberFormat="1" applyFont="1" applyBorder="1" applyAlignment="1">
      <alignment horizontal="center" wrapText="1"/>
    </xf>
    <xf numFmtId="49" fontId="13" fillId="0" borderId="1" xfId="0" applyNumberFormat="1" applyFont="1" applyBorder="1" applyAlignment="1">
      <alignment horizontal="center" vertical="center"/>
    </xf>
    <xf numFmtId="0" fontId="13" fillId="0" borderId="1" xfId="0" applyFont="1" applyFill="1" applyBorder="1" applyAlignment="1">
      <alignment wrapText="1"/>
    </xf>
    <xf numFmtId="0" fontId="13" fillId="0" borderId="3" xfId="0" applyFont="1" applyFill="1" applyBorder="1" applyAlignment="1">
      <alignment horizontal="center" vertical="center"/>
    </xf>
    <xf numFmtId="0" fontId="13" fillId="0" borderId="1" xfId="0" applyFont="1" applyFill="1" applyBorder="1" applyAlignment="1">
      <alignment vertical="top"/>
    </xf>
    <xf numFmtId="0" fontId="16" fillId="0" borderId="1" xfId="0" applyFont="1" applyBorder="1" applyAlignment="1">
      <alignment horizontal="center" wrapText="1"/>
    </xf>
    <xf numFmtId="0" fontId="13" fillId="0" borderId="8" xfId="0" applyFont="1" applyFill="1" applyBorder="1" applyAlignment="1">
      <alignment vertical="top" wrapText="1"/>
    </xf>
    <xf numFmtId="49" fontId="13" fillId="5" borderId="1" xfId="0" applyNumberFormat="1" applyFont="1" applyFill="1" applyBorder="1" applyAlignment="1">
      <alignment horizontal="center" vertical="center"/>
    </xf>
    <xf numFmtId="0" fontId="13" fillId="5" borderId="3" xfId="0" applyFont="1" applyFill="1" applyBorder="1" applyAlignment="1">
      <alignment horizontal="center" vertical="center"/>
    </xf>
    <xf numFmtId="2" fontId="13" fillId="5" borderId="1" xfId="0" applyNumberFormat="1" applyFont="1" applyFill="1" applyBorder="1" applyAlignment="1">
      <alignment horizontal="center" vertical="center" wrapText="1"/>
    </xf>
    <xf numFmtId="0" fontId="13" fillId="5" borderId="1" xfId="0" applyFont="1" applyFill="1" applyBorder="1" applyAlignment="1">
      <alignment vertical="top" wrapText="1"/>
    </xf>
    <xf numFmtId="0" fontId="13" fillId="0" borderId="3" xfId="0" applyFont="1" applyFill="1" applyBorder="1" applyAlignment="1">
      <alignment vertical="top" wrapText="1"/>
    </xf>
    <xf numFmtId="1" fontId="13" fillId="0" borderId="1" xfId="0" applyNumberFormat="1" applyFont="1" applyFill="1" applyBorder="1" applyAlignment="1">
      <alignment horizontal="center" vertical="center"/>
    </xf>
    <xf numFmtId="0" fontId="13" fillId="0" borderId="8" xfId="0" applyFont="1" applyFill="1" applyBorder="1" applyAlignment="1">
      <alignment vertical="center" wrapText="1"/>
    </xf>
    <xf numFmtId="2" fontId="13" fillId="0" borderId="7"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xf>
    <xf numFmtId="2" fontId="13" fillId="0" borderId="7" xfId="0" applyNumberFormat="1" applyFont="1" applyFill="1" applyBorder="1" applyAlignment="1">
      <alignment horizontal="center" vertical="center"/>
    </xf>
    <xf numFmtId="2" fontId="13" fillId="0" borderId="10" xfId="0" applyNumberFormat="1" applyFont="1" applyFill="1" applyBorder="1" applyAlignment="1">
      <alignment horizontal="center" vertical="center"/>
    </xf>
    <xf numFmtId="2" fontId="13" fillId="0" borderId="4" xfId="0" applyNumberFormat="1" applyFont="1" applyFill="1" applyBorder="1" applyAlignment="1">
      <alignment horizontal="center" vertical="center"/>
    </xf>
    <xf numFmtId="0" fontId="13" fillId="0" borderId="1" xfId="0" applyFont="1" applyBorder="1" applyAlignment="1">
      <alignment horizontal="center" vertical="top" wrapText="1"/>
    </xf>
    <xf numFmtId="49" fontId="13" fillId="0" borderId="4"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wrapText="1"/>
    </xf>
    <xf numFmtId="0" fontId="16" fillId="0" borderId="1" xfId="0" applyFont="1" applyBorder="1" applyAlignment="1">
      <alignment horizontal="center" vertical="center" wrapText="1"/>
    </xf>
    <xf numFmtId="0" fontId="13" fillId="0" borderId="3" xfId="0" applyFont="1" applyFill="1" applyBorder="1" applyAlignment="1">
      <alignment horizontal="center" vertical="top" wrapText="1"/>
    </xf>
    <xf numFmtId="0" fontId="13" fillId="0" borderId="1" xfId="0" applyNumberFormat="1" applyFont="1" applyFill="1" applyBorder="1" applyAlignment="1">
      <alignment horizontal="center" vertical="top" wrapText="1"/>
    </xf>
    <xf numFmtId="49" fontId="13" fillId="0" borderId="3" xfId="0" applyNumberFormat="1" applyFont="1" applyFill="1" applyBorder="1" applyAlignment="1">
      <alignment horizontal="center" vertical="center" wrapText="1"/>
    </xf>
    <xf numFmtId="2" fontId="13" fillId="0" borderId="3" xfId="0" applyNumberFormat="1" applyFont="1" applyFill="1" applyBorder="1" applyAlignment="1">
      <alignment horizontal="center" vertical="center" wrapText="1"/>
    </xf>
    <xf numFmtId="0" fontId="13" fillId="0" borderId="0" xfId="0" applyFont="1" applyFill="1" applyAlignment="1">
      <alignment horizontal="left" vertical="top" wrapText="1"/>
    </xf>
    <xf numFmtId="0" fontId="19" fillId="0" borderId="1" xfId="0" applyFont="1" applyFill="1" applyBorder="1" applyAlignment="1">
      <alignment horizontal="center" vertical="center" wrapText="1"/>
    </xf>
    <xf numFmtId="2" fontId="13" fillId="0" borderId="4"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top"/>
    </xf>
    <xf numFmtId="0" fontId="13" fillId="0" borderId="0" xfId="0" applyFont="1" applyFill="1" applyAlignment="1">
      <alignment vertical="top" wrapText="1"/>
    </xf>
    <xf numFmtId="0" fontId="13" fillId="0" borderId="1" xfId="0" applyNumberFormat="1" applyFont="1" applyFill="1" applyBorder="1" applyAlignment="1">
      <alignment horizontal="center" vertical="center"/>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3" fillId="0" borderId="1" xfId="0" applyFont="1" applyFill="1" applyBorder="1" applyAlignment="1">
      <alignment horizontal="center" vertical="top"/>
    </xf>
    <xf numFmtId="2" fontId="13" fillId="0" borderId="5"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2" fontId="13" fillId="0" borderId="8" xfId="0" applyNumberFormat="1" applyFont="1" applyFill="1" applyBorder="1" applyAlignment="1">
      <alignment horizontal="center" vertical="center"/>
    </xf>
    <xf numFmtId="2" fontId="15" fillId="0" borderId="4" xfId="0" applyNumberFormat="1" applyFont="1" applyFill="1" applyBorder="1" applyAlignment="1">
      <alignment horizontal="center" vertical="center"/>
    </xf>
    <xf numFmtId="1" fontId="13" fillId="0" borderId="1" xfId="0" applyNumberFormat="1" applyFont="1" applyBorder="1" applyAlignment="1">
      <alignment horizontal="center" vertical="center" wrapText="1"/>
    </xf>
    <xf numFmtId="0" fontId="13" fillId="5" borderId="1" xfId="0" applyFont="1" applyFill="1" applyBorder="1" applyAlignment="1">
      <alignment horizontal="center" vertical="center"/>
    </xf>
    <xf numFmtId="2" fontId="13" fillId="5" borderId="1"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5" fillId="0" borderId="1" xfId="0" applyFont="1" applyBorder="1" applyAlignment="1">
      <alignment horizontal="center" vertical="center" wrapText="1"/>
    </xf>
    <xf numFmtId="0" fontId="13" fillId="0" borderId="1" xfId="0" applyFont="1" applyFill="1" applyBorder="1" applyAlignment="1">
      <alignment horizontal="justify" vertical="top" wrapText="1"/>
    </xf>
    <xf numFmtId="0" fontId="25" fillId="3" borderId="1" xfId="0" applyFont="1" applyFill="1" applyBorder="1" applyAlignment="1">
      <alignment horizontal="left" vertical="center" wrapText="1"/>
    </xf>
    <xf numFmtId="0" fontId="25" fillId="3" borderId="1" xfId="0" applyFont="1" applyFill="1" applyBorder="1" applyAlignment="1">
      <alignment horizontal="center" vertical="center" wrapText="1"/>
    </xf>
    <xf numFmtId="2" fontId="25" fillId="3"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5" fillId="0" borderId="1" xfId="0" applyFont="1" applyFill="1" applyBorder="1" applyAlignment="1">
      <alignment vertical="center" wrapText="1"/>
    </xf>
    <xf numFmtId="2" fontId="25" fillId="3" borderId="5"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0" fontId="13" fillId="0" borderId="5" xfId="0" applyFont="1" applyFill="1" applyBorder="1" applyAlignment="1">
      <alignment horizontal="center" vertical="top" wrapText="1"/>
    </xf>
    <xf numFmtId="2" fontId="25" fillId="0" borderId="7"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 xfId="0" applyNumberFormat="1" applyFont="1" applyFill="1" applyBorder="1" applyAlignment="1">
      <alignment horizontal="center" wrapText="1"/>
    </xf>
    <xf numFmtId="2" fontId="5" fillId="0" borderId="8" xfId="0" applyNumberFormat="1" applyFont="1" applyFill="1" applyBorder="1" applyAlignment="1">
      <alignment horizontal="center" vertical="center" wrapText="1"/>
    </xf>
    <xf numFmtId="2" fontId="25" fillId="0" borderId="8" xfId="0" applyNumberFormat="1" applyFont="1" applyFill="1" applyBorder="1" applyAlignment="1">
      <alignment horizontal="center" vertical="center" wrapText="1"/>
    </xf>
    <xf numFmtId="2" fontId="26" fillId="0" borderId="1" xfId="0" applyNumberFormat="1" applyFont="1" applyFill="1" applyBorder="1" applyAlignment="1">
      <alignment horizontal="center"/>
    </xf>
    <xf numFmtId="2" fontId="5" fillId="0" borderId="6"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5" fillId="0" borderId="7" xfId="0" applyNumberFormat="1" applyFont="1" applyFill="1" applyBorder="1" applyAlignment="1">
      <alignment horizontal="center"/>
    </xf>
    <xf numFmtId="2" fontId="5" fillId="0" borderId="1"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2" fontId="5" fillId="0" borderId="8"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0" fontId="12" fillId="0" borderId="1" xfId="0" applyFont="1" applyFill="1" applyBorder="1"/>
    <xf numFmtId="2" fontId="15" fillId="0" borderId="6" xfId="0" applyNumberFormat="1" applyFont="1" applyFill="1" applyBorder="1" applyAlignment="1">
      <alignment horizontal="center" vertical="top" wrapText="1"/>
    </xf>
    <xf numFmtId="2" fontId="15" fillId="3" borderId="1"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0" fontId="13" fillId="0" borderId="0" xfId="0" applyFont="1" applyAlignment="1">
      <alignment horizontal="left" vertical="top" wrapText="1"/>
    </xf>
    <xf numFmtId="0" fontId="13" fillId="0" borderId="5" xfId="0" applyFont="1" applyFill="1" applyBorder="1" applyAlignment="1">
      <alignment horizontal="center" vertical="center" wrapText="1"/>
    </xf>
    <xf numFmtId="0" fontId="13" fillId="0" borderId="1" xfId="0" applyFont="1" applyBorder="1" applyAlignment="1">
      <alignment horizontal="left" vertical="top"/>
    </xf>
    <xf numFmtId="49" fontId="13" fillId="0" borderId="3"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justify" vertical="top" wrapText="1"/>
    </xf>
    <xf numFmtId="0" fontId="13" fillId="0" borderId="3" xfId="0" applyNumberFormat="1" applyFont="1" applyFill="1" applyBorder="1" applyAlignment="1">
      <alignment horizontal="center" vertical="center" wrapText="1"/>
    </xf>
    <xf numFmtId="0" fontId="13" fillId="0" borderId="7" xfId="0" applyFont="1" applyBorder="1" applyAlignment="1">
      <alignment horizontal="center" vertical="center" wrapText="1"/>
    </xf>
    <xf numFmtId="2" fontId="13" fillId="0" borderId="7" xfId="0" applyNumberFormat="1" applyFont="1" applyBorder="1" applyAlignment="1">
      <alignment horizontal="center" vertical="center" wrapText="1"/>
    </xf>
    <xf numFmtId="0" fontId="13" fillId="0" borderId="7" xfId="0" applyFont="1" applyFill="1" applyBorder="1" applyAlignment="1">
      <alignment horizontal="left" vertical="center" wrapText="1"/>
    </xf>
    <xf numFmtId="0" fontId="13" fillId="0" borderId="8" xfId="0" applyFont="1" applyBorder="1" applyAlignment="1">
      <alignment horizontal="center" vertical="center" wrapText="1"/>
    </xf>
    <xf numFmtId="0" fontId="20" fillId="0" borderId="7" xfId="0" applyFont="1" applyFill="1" applyBorder="1" applyAlignment="1">
      <alignment horizontal="center" vertical="center" wrapText="1"/>
    </xf>
    <xf numFmtId="2" fontId="13" fillId="0" borderId="1" xfId="0" applyNumberFormat="1" applyFont="1" applyFill="1" applyBorder="1" applyAlignment="1">
      <alignment horizontal="left" vertical="top" wrapText="1"/>
    </xf>
    <xf numFmtId="0" fontId="16" fillId="0" borderId="1" xfId="0" applyFont="1" applyFill="1" applyBorder="1" applyAlignment="1">
      <alignment horizontal="center" vertical="center" wrapText="1"/>
    </xf>
    <xf numFmtId="0" fontId="16" fillId="0" borderId="7" xfId="0" applyFont="1" applyBorder="1" applyAlignment="1">
      <alignment horizontal="center" vertical="center" wrapText="1"/>
    </xf>
    <xf numFmtId="0" fontId="15" fillId="0" borderId="7" xfId="0" applyFont="1" applyFill="1" applyBorder="1" applyAlignment="1">
      <alignment horizontal="center" vertical="center" wrapText="1"/>
    </xf>
    <xf numFmtId="0" fontId="13" fillId="0" borderId="1" xfId="0" applyFont="1" applyFill="1" applyBorder="1" applyAlignment="1">
      <alignment horizontal="justify" vertical="top"/>
    </xf>
    <xf numFmtId="0" fontId="13" fillId="0" borderId="1" xfId="0" applyNumberFormat="1" applyFont="1" applyFill="1" applyBorder="1" applyAlignment="1">
      <alignment horizontal="justify" vertical="top"/>
    </xf>
    <xf numFmtId="49" fontId="13" fillId="0" borderId="1" xfId="0" applyNumberFormat="1" applyFont="1" applyFill="1" applyBorder="1" applyAlignment="1">
      <alignment horizontal="center" vertical="top" wrapText="1"/>
    </xf>
    <xf numFmtId="0" fontId="13" fillId="0" borderId="1" xfId="0" applyNumberFormat="1" applyFont="1" applyFill="1" applyBorder="1" applyAlignment="1">
      <alignment vertical="top" wrapText="1"/>
    </xf>
    <xf numFmtId="0" fontId="13" fillId="5" borderId="1" xfId="0" applyFont="1" applyFill="1" applyBorder="1" applyAlignment="1">
      <alignment horizontal="left" vertical="top" wrapText="1"/>
    </xf>
    <xf numFmtId="49" fontId="13" fillId="0" borderId="1" xfId="0" applyNumberFormat="1" applyFont="1" applyFill="1" applyBorder="1" applyAlignment="1">
      <alignment horizontal="center" vertical="top"/>
    </xf>
    <xf numFmtId="0" fontId="16" fillId="0" borderId="1" xfId="0" applyFont="1" applyFill="1" applyBorder="1" applyAlignment="1">
      <alignment wrapText="1"/>
    </xf>
    <xf numFmtId="0" fontId="15" fillId="0" borderId="1" xfId="0" applyFont="1" applyBorder="1" applyAlignment="1">
      <alignment horizontal="center"/>
    </xf>
    <xf numFmtId="0" fontId="13" fillId="0" borderId="1" xfId="0" applyFont="1" applyBorder="1" applyAlignment="1">
      <alignment horizontal="center"/>
    </xf>
    <xf numFmtId="0" fontId="13" fillId="0" borderId="1" xfId="0" applyFont="1" applyBorder="1" applyAlignment="1">
      <alignment horizontal="left" wrapText="1"/>
    </xf>
    <xf numFmtId="0" fontId="13" fillId="0" borderId="1" xfId="0" applyFont="1" applyBorder="1" applyAlignment="1">
      <alignment horizontal="justify" vertical="top"/>
    </xf>
    <xf numFmtId="0" fontId="13" fillId="0" borderId="1" xfId="0" applyFont="1" applyBorder="1" applyAlignment="1">
      <alignment vertical="top"/>
    </xf>
    <xf numFmtId="2" fontId="13" fillId="0" borderId="1" xfId="0" applyNumberFormat="1" applyFont="1" applyBorder="1" applyAlignment="1">
      <alignment horizontal="center" vertical="center"/>
    </xf>
    <xf numFmtId="0" fontId="13" fillId="0" borderId="0" xfId="0" applyFont="1" applyAlignment="1">
      <alignment vertical="top"/>
    </xf>
    <xf numFmtId="0" fontId="13" fillId="0" borderId="5" xfId="0" applyFont="1" applyBorder="1" applyAlignment="1">
      <alignment horizontal="center" vertical="center"/>
    </xf>
    <xf numFmtId="49" fontId="13" fillId="0" borderId="3" xfId="0" applyNumberFormat="1" applyFont="1" applyFill="1" applyBorder="1" applyAlignment="1">
      <alignment horizontal="center" vertical="center"/>
    </xf>
    <xf numFmtId="0" fontId="19" fillId="0" borderId="1" xfId="0" applyFont="1" applyBorder="1" applyAlignment="1">
      <alignment horizontal="center" vertical="center" wrapText="1"/>
    </xf>
    <xf numFmtId="1" fontId="13" fillId="0" borderId="4"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xf>
    <xf numFmtId="0" fontId="13" fillId="0" borderId="10" xfId="0" applyFont="1" applyBorder="1" applyAlignment="1">
      <alignment horizontal="left" vertical="top"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Border="1" applyAlignment="1">
      <alignment horizontal="left" vertical="top" wrapText="1"/>
    </xf>
    <xf numFmtId="0" fontId="13" fillId="0" borderId="7" xfId="0" applyFont="1" applyFill="1" applyBorder="1" applyAlignment="1">
      <alignment horizontal="center" vertical="top" wrapText="1"/>
    </xf>
    <xf numFmtId="0" fontId="5" fillId="0" borderId="1" xfId="0" applyFont="1" applyBorder="1" applyAlignment="1">
      <alignment horizontal="left" vertical="top"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2" fontId="13" fillId="0" borderId="4" xfId="0" applyNumberFormat="1" applyFont="1" applyBorder="1" applyAlignment="1">
      <alignment horizontal="center" vertical="center"/>
    </xf>
    <xf numFmtId="0" fontId="13" fillId="0" borderId="1" xfId="0" applyFont="1" applyBorder="1" applyAlignment="1">
      <alignment horizontal="center" vertical="top"/>
    </xf>
    <xf numFmtId="0" fontId="13" fillId="0" borderId="1" xfId="0" applyFont="1" applyBorder="1" applyAlignment="1">
      <alignment wrapText="1"/>
    </xf>
    <xf numFmtId="0" fontId="13" fillId="0" borderId="1" xfId="0" applyFont="1" applyBorder="1" applyAlignment="1">
      <alignment horizontal="left" vertical="center" wrapText="1"/>
    </xf>
    <xf numFmtId="0" fontId="13" fillId="0" borderId="4" xfId="0" applyFont="1" applyBorder="1" applyAlignment="1">
      <alignment horizontal="center" vertical="center"/>
    </xf>
    <xf numFmtId="0" fontId="15" fillId="4" borderId="1" xfId="0" applyFont="1" applyFill="1" applyBorder="1" applyAlignment="1">
      <alignment horizontal="center" wrapText="1"/>
    </xf>
    <xf numFmtId="0" fontId="13" fillId="4" borderId="1" xfId="0" applyFont="1" applyFill="1" applyBorder="1" applyAlignment="1">
      <alignment horizontal="left" vertical="top" wrapText="1"/>
    </xf>
    <xf numFmtId="0" fontId="13" fillId="4" borderId="1" xfId="0"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0" fontId="15" fillId="4" borderId="3" xfId="0" applyFont="1" applyFill="1" applyBorder="1" applyAlignment="1">
      <alignment horizontal="center" wrapText="1"/>
    </xf>
    <xf numFmtId="0" fontId="13" fillId="0" borderId="3" xfId="0" applyFont="1" applyBorder="1" applyAlignment="1">
      <alignment horizontal="center" vertical="top"/>
    </xf>
    <xf numFmtId="2" fontId="13" fillId="0" borderId="1" xfId="0" applyNumberFormat="1" applyFont="1" applyBorder="1" applyAlignment="1">
      <alignment horizontal="center" vertical="top" wrapText="1"/>
    </xf>
    <xf numFmtId="49" fontId="13" fillId="0" borderId="7" xfId="0" applyNumberFormat="1" applyFont="1" applyBorder="1" applyAlignment="1">
      <alignment horizontal="center" vertical="center" wrapText="1"/>
    </xf>
    <xf numFmtId="0" fontId="15" fillId="0" borderId="1" xfId="0" applyFont="1" applyBorder="1" applyAlignment="1">
      <alignment horizontal="center" wrapText="1"/>
    </xf>
    <xf numFmtId="0" fontId="13" fillId="0" borderId="0" xfId="0" applyFont="1" applyAlignment="1">
      <alignment horizontal="left" vertical="top"/>
    </xf>
    <xf numFmtId="0" fontId="13" fillId="0" borderId="1" xfId="0" applyNumberFormat="1" applyFont="1" applyBorder="1" applyAlignment="1">
      <alignment horizontal="left" vertical="top" wrapText="1"/>
    </xf>
    <xf numFmtId="0" fontId="13" fillId="0" borderId="0" xfId="0" applyFont="1" applyAlignment="1">
      <alignment vertical="top" wrapText="1"/>
    </xf>
    <xf numFmtId="0" fontId="13" fillId="0" borderId="7" xfId="0" applyFont="1" applyFill="1" applyBorder="1" applyAlignment="1">
      <alignment horizontal="left" vertical="top" wrapText="1"/>
    </xf>
    <xf numFmtId="0" fontId="7" fillId="0" borderId="0" xfId="0" applyFont="1" applyFill="1" applyAlignment="1">
      <alignment horizontal="left"/>
    </xf>
    <xf numFmtId="0" fontId="12" fillId="0" borderId="0" xfId="0" applyFont="1" applyFill="1" applyAlignment="1">
      <alignment horizontal="left"/>
    </xf>
    <xf numFmtId="2" fontId="15" fillId="0" borderId="6" xfId="0" applyNumberFormat="1" applyFont="1" applyFill="1" applyBorder="1" applyAlignment="1">
      <alignment horizontal="center" wrapText="1"/>
    </xf>
    <xf numFmtId="0" fontId="13" fillId="0" borderId="3" xfId="0" applyFont="1" applyFill="1" applyBorder="1" applyAlignment="1">
      <alignment horizontal="center" vertical="top"/>
    </xf>
    <xf numFmtId="2" fontId="13" fillId="0" borderId="3" xfId="0" applyNumberFormat="1" applyFont="1" applyFill="1" applyBorder="1" applyAlignment="1">
      <alignment horizontal="center" vertical="top"/>
    </xf>
    <xf numFmtId="2" fontId="13" fillId="0" borderId="1" xfId="0" applyNumberFormat="1" applyFont="1" applyFill="1" applyBorder="1" applyAlignment="1">
      <alignment horizontal="center" vertical="top"/>
    </xf>
    <xf numFmtId="0" fontId="2" fillId="0" borderId="1" xfId="0" applyFont="1" applyFill="1" applyBorder="1"/>
    <xf numFmtId="0" fontId="18" fillId="0" borderId="1" xfId="0" applyFont="1" applyFill="1" applyBorder="1" applyAlignment="1">
      <alignment vertical="top" wrapText="1"/>
    </xf>
    <xf numFmtId="0" fontId="18" fillId="0" borderId="1" xfId="0" applyFont="1" applyFill="1" applyBorder="1" applyAlignment="1">
      <alignment horizontal="center"/>
    </xf>
    <xf numFmtId="0" fontId="13" fillId="0" borderId="11" xfId="0" applyFont="1" applyFill="1" applyBorder="1" applyAlignment="1">
      <alignment horizontal="center" vertical="center"/>
    </xf>
    <xf numFmtId="2" fontId="13" fillId="0" borderId="3"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7" xfId="0" applyFont="1" applyBorder="1" applyAlignment="1">
      <alignment vertical="top" wrapText="1"/>
    </xf>
    <xf numFmtId="0" fontId="13" fillId="0" borderId="7" xfId="0" applyFont="1" applyFill="1" applyBorder="1" applyAlignment="1">
      <alignment vertical="top" wrapText="1"/>
    </xf>
    <xf numFmtId="0" fontId="13" fillId="0" borderId="4" xfId="0" applyFont="1" applyFill="1" applyBorder="1" applyAlignment="1">
      <alignment horizontal="left" vertical="top" wrapText="1"/>
    </xf>
    <xf numFmtId="0" fontId="13" fillId="0" borderId="8" xfId="0" applyFont="1" applyFill="1" applyBorder="1" applyAlignment="1">
      <alignment horizontal="left" vertical="top" wrapText="1"/>
    </xf>
    <xf numFmtId="0" fontId="15" fillId="0" borderId="6" xfId="0" applyFont="1" applyFill="1" applyBorder="1" applyAlignment="1">
      <alignment horizontal="center" wrapText="1"/>
    </xf>
    <xf numFmtId="2" fontId="15" fillId="0" borderId="5" xfId="0" applyNumberFormat="1" applyFont="1" applyFill="1" applyBorder="1" applyAlignment="1">
      <alignment horizontal="center" vertical="center" wrapText="1"/>
    </xf>
    <xf numFmtId="0" fontId="2" fillId="0" borderId="0" xfId="0" applyFont="1" applyFill="1" applyAlignment="1">
      <alignment horizontal="right"/>
    </xf>
    <xf numFmtId="49" fontId="13" fillId="0" borderId="3" xfId="0" applyNumberFormat="1" applyFont="1" applyBorder="1" applyAlignment="1">
      <alignment horizontal="center" vertical="center"/>
    </xf>
    <xf numFmtId="9" fontId="13" fillId="0" borderId="4"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1"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2" fillId="0" borderId="0" xfId="0" applyFont="1" applyFill="1" applyAlignment="1">
      <alignment horizontal="right"/>
    </xf>
    <xf numFmtId="0" fontId="13" fillId="0" borderId="3" xfId="0" applyNumberFormat="1" applyFont="1" applyBorder="1" applyAlignment="1">
      <alignment horizontal="center" vertical="center"/>
    </xf>
    <xf numFmtId="0" fontId="5" fillId="0" borderId="1" xfId="0" applyFont="1" applyFill="1" applyBorder="1" applyAlignment="1">
      <alignment vertical="top" wrapText="1"/>
    </xf>
    <xf numFmtId="0" fontId="5" fillId="0" borderId="1" xfId="0" applyFont="1" applyBorder="1" applyAlignment="1">
      <alignment vertical="top" wrapText="1"/>
    </xf>
    <xf numFmtId="0" fontId="13" fillId="0" borderId="1" xfId="0" applyFont="1" applyFill="1" applyBorder="1" applyAlignment="1">
      <alignment vertical="center" wrapText="1"/>
    </xf>
    <xf numFmtId="0" fontId="13" fillId="0" borderId="1" xfId="0" applyFont="1" applyFill="1" applyBorder="1" applyAlignment="1">
      <alignment vertical="center" wrapText="1"/>
    </xf>
    <xf numFmtId="0" fontId="19" fillId="0" borderId="1" xfId="0" applyFont="1" applyBorder="1" applyAlignment="1">
      <alignment/>
    </xf>
    <xf numFmtId="0" fontId="13" fillId="0" borderId="1" xfId="0" applyFont="1" applyFill="1" applyBorder="1" applyAlignment="1">
      <alignment horizontal="center" vertical="center" wrapText="1"/>
    </xf>
    <xf numFmtId="0" fontId="14" fillId="0" borderId="0" xfId="0" applyFont="1" applyFill="1" applyAlignment="1">
      <alignment horizontal="center" wrapText="1"/>
    </xf>
    <xf numFmtId="0" fontId="8" fillId="0" borderId="0" xfId="0" applyFont="1" applyAlignment="1">
      <alignment/>
    </xf>
    <xf numFmtId="0" fontId="13" fillId="0" borderId="3" xfId="0" applyFont="1" applyFill="1" applyBorder="1" applyAlignment="1">
      <alignment horizontal="center"/>
    </xf>
    <xf numFmtId="0" fontId="13" fillId="0" borderId="10" xfId="0" applyFont="1" applyFill="1" applyBorder="1" applyAlignment="1">
      <alignment horizontal="center"/>
    </xf>
    <xf numFmtId="0" fontId="13" fillId="0" borderId="4" xfId="0" applyFont="1" applyFill="1" applyBorder="1" applyAlignment="1">
      <alignment horizontal="center"/>
    </xf>
    <xf numFmtId="0" fontId="15" fillId="3" borderId="5" xfId="0" applyFont="1" applyFill="1" applyBorder="1" applyAlignment="1">
      <alignment horizontal="center" vertical="top" wrapText="1"/>
    </xf>
    <xf numFmtId="0" fontId="19" fillId="3" borderId="12" xfId="0" applyFont="1" applyFill="1" applyBorder="1" applyAlignment="1">
      <alignment horizontal="center" vertical="top" wrapText="1"/>
    </xf>
    <xf numFmtId="0" fontId="19" fillId="3" borderId="7" xfId="0" applyFont="1" applyFill="1" applyBorder="1" applyAlignment="1">
      <alignment horizontal="center" vertical="top" wrapText="1"/>
    </xf>
    <xf numFmtId="0" fontId="15" fillId="3" borderId="5" xfId="0" applyFont="1" applyFill="1" applyBorder="1" applyAlignment="1">
      <alignment horizontal="left" vertical="top" wrapText="1"/>
    </xf>
    <xf numFmtId="0" fontId="19" fillId="3" borderId="12" xfId="0" applyFont="1" applyFill="1" applyBorder="1" applyAlignment="1">
      <alignment vertical="top" wrapText="1"/>
    </xf>
    <xf numFmtId="0" fontId="19" fillId="3" borderId="7" xfId="0" applyFont="1" applyFill="1" applyBorder="1" applyAlignment="1">
      <alignment vertical="top" wrapText="1"/>
    </xf>
    <xf numFmtId="0" fontId="13" fillId="0" borderId="5" xfId="0" applyFont="1" applyBorder="1" applyAlignment="1">
      <alignment horizontal="left" vertical="top" wrapText="1"/>
    </xf>
    <xf numFmtId="0" fontId="19" fillId="0" borderId="12" xfId="0" applyFont="1" applyBorder="1" applyAlignment="1">
      <alignment horizontal="left" vertical="top" wrapText="1"/>
    </xf>
    <xf numFmtId="0" fontId="19" fillId="0" borderId="7" xfId="0" applyFont="1" applyBorder="1" applyAlignment="1">
      <alignment horizontal="left" vertical="top" wrapText="1"/>
    </xf>
    <xf numFmtId="49" fontId="15" fillId="0" borderId="5" xfId="0" applyNumberFormat="1" applyFont="1" applyFill="1" applyBorder="1" applyAlignment="1">
      <alignment horizontal="center" vertical="top"/>
    </xf>
    <xf numFmtId="49" fontId="15" fillId="0" borderId="12" xfId="0" applyNumberFormat="1" applyFont="1" applyFill="1" applyBorder="1" applyAlignment="1">
      <alignment horizontal="center" vertical="top"/>
    </xf>
    <xf numFmtId="0" fontId="16" fillId="0" borderId="12" xfId="0" applyFont="1" applyBorder="1" applyAlignment="1">
      <alignment horizontal="center" vertical="top"/>
    </xf>
    <xf numFmtId="0" fontId="16" fillId="0" borderId="7" xfId="0" applyFont="1" applyBorder="1" applyAlignment="1">
      <alignment horizontal="center" vertical="top"/>
    </xf>
    <xf numFmtId="0" fontId="15" fillId="0" borderId="5" xfId="20" applyFont="1" applyFill="1" applyBorder="1" applyAlignment="1">
      <alignment horizontal="left" vertical="top" wrapText="1"/>
      <protection/>
    </xf>
    <xf numFmtId="0" fontId="15" fillId="0" borderId="12" xfId="20" applyFont="1" applyFill="1" applyBorder="1" applyAlignment="1">
      <alignment horizontal="left" vertical="top" wrapText="1"/>
      <protection/>
    </xf>
    <xf numFmtId="0" fontId="16" fillId="0" borderId="12" xfId="0" applyFont="1" applyBorder="1" applyAlignment="1">
      <alignment vertical="top"/>
    </xf>
    <xf numFmtId="0" fontId="16" fillId="0" borderId="7" xfId="0" applyFont="1" applyBorder="1" applyAlignment="1">
      <alignment vertical="top"/>
    </xf>
    <xf numFmtId="0" fontId="12" fillId="0" borderId="0" xfId="0" applyFont="1" applyFill="1" applyAlignment="1">
      <alignment horizontal="center"/>
    </xf>
    <xf numFmtId="49" fontId="13" fillId="0" borderId="5"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0" fontId="19" fillId="0" borderId="12" xfId="0" applyFont="1" applyBorder="1" applyAlignment="1">
      <alignment horizontal="center" vertical="top"/>
    </xf>
    <xf numFmtId="0" fontId="19" fillId="0" borderId="7" xfId="0" applyFont="1" applyBorder="1" applyAlignment="1">
      <alignment horizontal="center" vertical="top"/>
    </xf>
    <xf numFmtId="0" fontId="13" fillId="0" borderId="5" xfId="20" applyFont="1" applyFill="1" applyBorder="1" applyAlignment="1">
      <alignment horizontal="left" vertical="top" wrapText="1"/>
      <protection/>
    </xf>
    <xf numFmtId="0" fontId="13" fillId="0" borderId="12" xfId="20" applyFont="1" applyFill="1" applyBorder="1" applyAlignment="1">
      <alignment horizontal="left" vertical="top" wrapText="1"/>
      <protection/>
    </xf>
    <xf numFmtId="0" fontId="19" fillId="0" borderId="12" xfId="0" applyFont="1" applyBorder="1" applyAlignment="1">
      <alignment vertical="top"/>
    </xf>
    <xf numFmtId="0" fontId="19" fillId="0" borderId="7" xfId="0" applyFont="1" applyBorder="1" applyAlignment="1">
      <alignment vertical="top"/>
    </xf>
    <xf numFmtId="49" fontId="13" fillId="0" borderId="5" xfId="0" applyNumberFormat="1" applyFont="1" applyFill="1" applyBorder="1" applyAlignment="1">
      <alignment horizontal="left" vertical="top"/>
    </xf>
    <xf numFmtId="0" fontId="19" fillId="0" borderId="12" xfId="0" applyFont="1" applyFill="1" applyBorder="1" applyAlignment="1">
      <alignment horizontal="left" vertical="top"/>
    </xf>
    <xf numFmtId="0" fontId="19" fillId="0" borderId="7" xfId="0" applyFont="1" applyFill="1" applyBorder="1" applyAlignment="1">
      <alignment horizontal="left" vertical="top"/>
    </xf>
    <xf numFmtId="0" fontId="5" fillId="0" borderId="5"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5" fillId="0" borderId="12" xfId="0" applyFont="1" applyFill="1" applyBorder="1" applyAlignment="1">
      <alignment horizontal="left" vertical="top" wrapText="1"/>
    </xf>
    <xf numFmtId="0" fontId="12"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13" fillId="0" borderId="5" xfId="0" applyFont="1" applyFill="1" applyBorder="1" applyAlignment="1">
      <alignment horizontal="center" vertical="top"/>
    </xf>
    <xf numFmtId="0" fontId="13" fillId="0" borderId="12" xfId="0" applyFont="1" applyFill="1" applyBorder="1" applyAlignment="1">
      <alignment horizontal="center" vertical="top"/>
    </xf>
    <xf numFmtId="0" fontId="19" fillId="0" borderId="7" xfId="0" applyFont="1" applyFill="1" applyBorder="1" applyAlignment="1">
      <alignment horizontal="center"/>
    </xf>
    <xf numFmtId="0" fontId="19" fillId="0" borderId="12" xfId="0" applyFont="1" applyFill="1" applyBorder="1" applyAlignment="1">
      <alignment horizontal="center" vertical="top"/>
    </xf>
    <xf numFmtId="0" fontId="19" fillId="0" borderId="7" xfId="0" applyFont="1" applyFill="1" applyBorder="1" applyAlignment="1">
      <alignment horizontal="center" vertical="top"/>
    </xf>
    <xf numFmtId="0" fontId="5" fillId="0" borderId="1" xfId="20" applyFont="1" applyFill="1" applyBorder="1" applyAlignment="1">
      <alignment horizontal="left" vertical="top" wrapText="1"/>
      <protection/>
    </xf>
    <xf numFmtId="0" fontId="8" fillId="0" borderId="1" xfId="0" applyFont="1" applyFill="1" applyBorder="1" applyAlignment="1">
      <alignment/>
    </xf>
    <xf numFmtId="0" fontId="15" fillId="0" borderId="5" xfId="0" applyFont="1" applyBorder="1" applyAlignment="1">
      <alignment horizontal="left" vertical="top" wrapText="1"/>
    </xf>
    <xf numFmtId="0" fontId="16" fillId="0" borderId="12" xfId="0" applyFont="1" applyBorder="1" applyAlignment="1">
      <alignment horizontal="left" vertical="top" wrapText="1"/>
    </xf>
    <xf numFmtId="0" fontId="16" fillId="0" borderId="7" xfId="0" applyFont="1" applyBorder="1" applyAlignment="1">
      <alignment horizontal="left" vertical="top" wrapText="1"/>
    </xf>
    <xf numFmtId="0" fontId="13" fillId="0" borderId="5"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7" xfId="0" applyFont="1" applyFill="1" applyBorder="1" applyAlignment="1">
      <alignment horizontal="center" vertical="top" wrapText="1"/>
    </xf>
    <xf numFmtId="0" fontId="8" fillId="0" borderId="12" xfId="0" applyFont="1" applyFill="1" applyBorder="1" applyAlignment="1">
      <alignment vertical="top" wrapText="1"/>
    </xf>
    <xf numFmtId="0" fontId="8" fillId="0" borderId="7" xfId="0" applyFont="1" applyFill="1" applyBorder="1" applyAlignment="1">
      <alignment vertical="top" wrapText="1"/>
    </xf>
    <xf numFmtId="0" fontId="15" fillId="3" borderId="12" xfId="0" applyFont="1" applyFill="1" applyBorder="1" applyAlignment="1">
      <alignment horizontal="left" vertical="top" wrapText="1"/>
    </xf>
    <xf numFmtId="0" fontId="19" fillId="0" borderId="12" xfId="0" applyFont="1" applyFill="1" applyBorder="1" applyAlignment="1">
      <alignment horizontal="center" wrapText="1"/>
    </xf>
    <xf numFmtId="0" fontId="19" fillId="0" borderId="7" xfId="0" applyFont="1" applyFill="1" applyBorder="1" applyAlignment="1">
      <alignment horizontal="center" wrapText="1"/>
    </xf>
    <xf numFmtId="0" fontId="13" fillId="0" borderId="12" xfId="0" applyFont="1" applyFill="1" applyBorder="1" applyAlignment="1">
      <alignment horizontal="center" vertical="top" wrapText="1"/>
    </xf>
    <xf numFmtId="0" fontId="13" fillId="0" borderId="7" xfId="0" applyFont="1" applyFill="1" applyBorder="1" applyAlignment="1">
      <alignment horizontal="center" vertical="top" wrapText="1"/>
    </xf>
    <xf numFmtId="0" fontId="25" fillId="0" borderId="5"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7" xfId="0" applyFont="1" applyFill="1" applyBorder="1" applyAlignment="1">
      <alignment horizontal="left" vertical="top" wrapText="1"/>
    </xf>
    <xf numFmtId="0" fontId="15" fillId="0" borderId="5" xfId="0"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7" xfId="0" applyFont="1" applyFill="1" applyBorder="1" applyAlignment="1">
      <alignment horizontal="center" vertical="top" wrapText="1"/>
    </xf>
    <xf numFmtId="0" fontId="8" fillId="0" borderId="12" xfId="0" applyFont="1" applyFill="1" applyBorder="1" applyAlignment="1">
      <alignment horizontal="left" wrapText="1"/>
    </xf>
    <xf numFmtId="0" fontId="8" fillId="0" borderId="7" xfId="0" applyFont="1" applyFill="1" applyBorder="1" applyAlignment="1">
      <alignment horizontal="left" wrapText="1"/>
    </xf>
    <xf numFmtId="0" fontId="25" fillId="0" borderId="1" xfId="0" applyFont="1" applyFill="1" applyBorder="1" applyAlignment="1">
      <alignment horizontal="left" vertical="top" wrapText="1"/>
    </xf>
    <xf numFmtId="0" fontId="15" fillId="3" borderId="12" xfId="0" applyFont="1" applyFill="1" applyBorder="1" applyAlignment="1">
      <alignment horizontal="center" vertical="top" wrapText="1"/>
    </xf>
    <xf numFmtId="0" fontId="8" fillId="0" borderId="12" xfId="0" applyFont="1" applyFill="1" applyBorder="1" applyAlignment="1">
      <alignment/>
    </xf>
    <xf numFmtId="0" fontId="8" fillId="0" borderId="7" xfId="0" applyFont="1" applyFill="1" applyBorder="1" applyAlignment="1">
      <alignment/>
    </xf>
    <xf numFmtId="0" fontId="13" fillId="0" borderId="5" xfId="0" applyNumberFormat="1" applyFont="1" applyFill="1" applyBorder="1" applyAlignment="1">
      <alignment horizontal="center" vertical="top" wrapText="1"/>
    </xf>
    <xf numFmtId="0" fontId="13" fillId="0" borderId="12" xfId="0" applyNumberFormat="1" applyFont="1" applyFill="1" applyBorder="1" applyAlignment="1">
      <alignment horizontal="center" vertical="top" wrapText="1"/>
    </xf>
    <xf numFmtId="0" fontId="13" fillId="0" borderId="7" xfId="0" applyNumberFormat="1" applyFont="1" applyFill="1" applyBorder="1" applyAlignment="1">
      <alignment horizontal="center" vertical="top" wrapText="1"/>
    </xf>
    <xf numFmtId="0" fontId="13" fillId="0" borderId="5" xfId="0" applyFont="1" applyFill="1" applyBorder="1" applyAlignment="1">
      <alignment horizontal="left" vertical="top" wrapText="1"/>
    </xf>
    <xf numFmtId="0" fontId="15" fillId="0" borderId="5"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13" fillId="0" borderId="5" xfId="0" applyNumberFormat="1" applyFont="1" applyFill="1" applyBorder="1" applyAlignment="1">
      <alignment horizontal="left" vertical="top" wrapText="1"/>
    </xf>
    <xf numFmtId="0" fontId="19" fillId="0" borderId="12" xfId="0" applyNumberFormat="1" applyFont="1" applyBorder="1" applyAlignment="1">
      <alignment horizontal="left" vertical="top" wrapText="1"/>
    </xf>
    <xf numFmtId="0" fontId="19" fillId="0" borderId="7" xfId="0" applyNumberFormat="1" applyFont="1" applyBorder="1" applyAlignment="1">
      <alignment horizontal="left" vertical="top" wrapText="1"/>
    </xf>
    <xf numFmtId="0" fontId="25" fillId="3" borderId="5" xfId="0" applyFont="1" applyFill="1" applyBorder="1" applyAlignment="1">
      <alignment horizontal="left" vertical="top" wrapText="1"/>
    </xf>
    <xf numFmtId="0" fontId="25" fillId="3" borderId="12" xfId="0" applyFont="1" applyFill="1"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left" vertical="top" wrapText="1"/>
    </xf>
    <xf numFmtId="0" fontId="11" fillId="0" borderId="5" xfId="0" applyFont="1" applyFill="1" applyBorder="1" applyAlignment="1">
      <alignment horizontal="center" wrapText="1"/>
    </xf>
    <xf numFmtId="0" fontId="20" fillId="0" borderId="12" xfId="0" applyFont="1" applyBorder="1" applyAlignment="1">
      <alignment horizontal="center" wrapText="1"/>
    </xf>
    <xf numFmtId="0" fontId="20" fillId="0" borderId="7" xfId="0" applyFont="1" applyBorder="1" applyAlignment="1">
      <alignment horizontal="center" wrapText="1"/>
    </xf>
    <xf numFmtId="0" fontId="19" fillId="0" borderId="12" xfId="0" applyFont="1" applyBorder="1" applyAlignment="1">
      <alignment wrapText="1"/>
    </xf>
    <xf numFmtId="0" fontId="19" fillId="0" borderId="7" xfId="0" applyFont="1" applyBorder="1" applyAlignment="1">
      <alignment wrapText="1"/>
    </xf>
    <xf numFmtId="0" fontId="15" fillId="4" borderId="1" xfId="0" applyFont="1" applyFill="1" applyBorder="1" applyAlignment="1">
      <alignment horizontal="center" wrapText="1"/>
    </xf>
    <xf numFmtId="0" fontId="15"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49" fontId="15" fillId="0" borderId="3" xfId="0" applyNumberFormat="1" applyFont="1" applyFill="1" applyBorder="1" applyAlignment="1">
      <alignment horizontal="center" vertical="top" wrapText="1"/>
    </xf>
    <xf numFmtId="0" fontId="16" fillId="0" borderId="10" xfId="0" applyFont="1" applyBorder="1" applyAlignment="1">
      <alignment horizontal="center" vertical="top" wrapText="1"/>
    </xf>
    <xf numFmtId="0" fontId="16" fillId="0" borderId="4" xfId="0" applyFont="1" applyBorder="1" applyAlignment="1">
      <alignment horizontal="center" vertical="top" wrapText="1"/>
    </xf>
    <xf numFmtId="0" fontId="15" fillId="0" borderId="1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Border="1" applyAlignment="1">
      <alignment horizontal="center" wrapText="1"/>
    </xf>
    <xf numFmtId="0" fontId="15" fillId="0" borderId="10" xfId="0" applyFont="1" applyBorder="1" applyAlignment="1">
      <alignment horizontal="center" wrapText="1"/>
    </xf>
    <xf numFmtId="0" fontId="15" fillId="0" borderId="4" xfId="0" applyFont="1" applyBorder="1" applyAlignment="1">
      <alignment horizontal="center" wrapText="1"/>
    </xf>
    <xf numFmtId="0" fontId="16" fillId="0" borderId="9" xfId="0" applyFont="1" applyBorder="1" applyAlignment="1">
      <alignment horizontal="center" vertical="top" wrapText="1"/>
    </xf>
    <xf numFmtId="0" fontId="15" fillId="0" borderId="3" xfId="0" applyFont="1" applyFill="1" applyBorder="1" applyAlignment="1">
      <alignment horizontal="center" wrapText="1"/>
    </xf>
    <xf numFmtId="0" fontId="16" fillId="0" borderId="10" xfId="0" applyFont="1" applyFill="1" applyBorder="1" applyAlignment="1">
      <alignment horizontal="center" wrapText="1"/>
    </xf>
    <xf numFmtId="0" fontId="16" fillId="0" borderId="4" xfId="0" applyFont="1" applyFill="1" applyBorder="1" applyAlignment="1">
      <alignment horizontal="center" wrapText="1"/>
    </xf>
    <xf numFmtId="0" fontId="15" fillId="0" borderId="10" xfId="0" applyFont="1" applyFill="1" applyBorder="1" applyAlignment="1">
      <alignment horizontal="center" wrapText="1"/>
    </xf>
    <xf numFmtId="0" fontId="15" fillId="0" borderId="4" xfId="0" applyFont="1" applyFill="1" applyBorder="1" applyAlignment="1">
      <alignment horizontal="center" wrapText="1"/>
    </xf>
    <xf numFmtId="0" fontId="16" fillId="0" borderId="10" xfId="0" applyFont="1" applyFill="1" applyBorder="1" applyAlignment="1">
      <alignment horizontal="center" vertical="top" wrapText="1"/>
    </xf>
    <xf numFmtId="0" fontId="16" fillId="0" borderId="4" xfId="0" applyFont="1" applyFill="1" applyBorder="1" applyAlignment="1">
      <alignment horizontal="center" vertical="top" wrapText="1"/>
    </xf>
    <xf numFmtId="0" fontId="15" fillId="0" borderId="1" xfId="0" applyFont="1" applyBorder="1" applyAlignment="1">
      <alignment horizontal="center"/>
    </xf>
    <xf numFmtId="49"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49" fontId="15" fillId="0" borderId="3" xfId="0" applyNumberFormat="1" applyFont="1" applyFill="1" applyBorder="1" applyAlignment="1">
      <alignment horizontal="center" vertical="center" wrapText="1"/>
    </xf>
    <xf numFmtId="0" fontId="16" fillId="0" borderId="10" xfId="0" applyFont="1" applyBorder="1" applyAlignment="1">
      <alignment horizontal="center" wrapText="1"/>
    </xf>
    <xf numFmtId="0" fontId="16" fillId="0" borderId="4" xfId="0" applyFont="1" applyBorder="1" applyAlignment="1">
      <alignment horizontal="center" wrapText="1"/>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49" fontId="15" fillId="3" borderId="3" xfId="0" applyNumberFormat="1" applyFont="1" applyFill="1" applyBorder="1" applyAlignment="1">
      <alignment horizontal="center" vertical="top"/>
    </xf>
    <xf numFmtId="0" fontId="16" fillId="3" borderId="10" xfId="0" applyFont="1" applyFill="1" applyBorder="1" applyAlignment="1">
      <alignment horizontal="center" vertical="top"/>
    </xf>
    <xf numFmtId="0" fontId="16" fillId="3" borderId="4" xfId="0" applyFont="1" applyFill="1" applyBorder="1" applyAlignment="1">
      <alignment horizontal="center" vertical="top"/>
    </xf>
    <xf numFmtId="49" fontId="15" fillId="0" borderId="10"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15" fillId="3" borderId="3" xfId="0" applyFont="1" applyFill="1" applyBorder="1" applyAlignment="1">
      <alignment horizontal="center" wrapText="1"/>
    </xf>
    <xf numFmtId="0" fontId="15" fillId="3" borderId="10" xfId="0" applyFont="1" applyFill="1" applyBorder="1" applyAlignment="1">
      <alignment horizontal="center" wrapText="1"/>
    </xf>
    <xf numFmtId="0" fontId="15" fillId="3" borderId="4" xfId="0" applyFont="1" applyFill="1" applyBorder="1" applyAlignment="1">
      <alignment horizontal="center" wrapText="1"/>
    </xf>
    <xf numFmtId="0" fontId="15" fillId="0" borderId="3" xfId="0" applyFont="1" applyBorder="1" applyAlignment="1">
      <alignment horizontal="center" vertical="top" wrapText="1"/>
    </xf>
    <xf numFmtId="0" fontId="24" fillId="0" borderId="10" xfId="0" applyFont="1" applyBorder="1" applyAlignment="1">
      <alignment horizontal="center" wrapText="1"/>
    </xf>
    <xf numFmtId="0" fontId="24" fillId="0" borderId="4" xfId="0" applyFont="1" applyBorder="1" applyAlignment="1">
      <alignment horizontal="center" wrapText="1"/>
    </xf>
    <xf numFmtId="0" fontId="2" fillId="0" borderId="0" xfId="0" applyFont="1" applyFill="1" applyAlignment="1">
      <alignment horizontal="center"/>
    </xf>
    <xf numFmtId="0" fontId="16"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1" xfId="0" applyFont="1" applyBorder="1" applyAlignment="1">
      <alignment horizontal="center" vertical="top" wrapText="1"/>
    </xf>
    <xf numFmtId="49" fontId="16" fillId="0" borderId="10"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0" fontId="15" fillId="6" borderId="1" xfId="0" applyFont="1" applyFill="1" applyBorder="1" applyAlignment="1">
      <alignment horizontal="center" wrapText="1"/>
    </xf>
    <xf numFmtId="0" fontId="15" fillId="4" borderId="3" xfId="0" applyFont="1" applyFill="1" applyBorder="1" applyAlignment="1">
      <alignment horizontal="center" vertical="top" wrapText="1"/>
    </xf>
    <xf numFmtId="0" fontId="15" fillId="4" borderId="10" xfId="0" applyFont="1" applyFill="1" applyBorder="1" applyAlignment="1">
      <alignment horizontal="center" vertical="top" wrapText="1"/>
    </xf>
    <xf numFmtId="0" fontId="15" fillId="4" borderId="4"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10" xfId="0" applyFont="1" applyFill="1" applyBorder="1" applyAlignment="1">
      <alignment horizontal="center" vertical="top" wrapText="1"/>
    </xf>
    <xf numFmtId="0" fontId="15" fillId="3" borderId="4"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4"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12" xfId="0" applyFont="1" applyFill="1" applyBorder="1" applyAlignment="1">
      <alignment horizontal="center" vertical="top" wrapText="1"/>
    </xf>
    <xf numFmtId="0" fontId="18" fillId="0" borderId="7" xfId="0" applyFont="1" applyFill="1" applyBorder="1" applyAlignment="1">
      <alignment horizontal="center" vertical="top" wrapText="1"/>
    </xf>
    <xf numFmtId="0" fontId="13" fillId="0" borderId="5" xfId="0" applyFont="1" applyFill="1" applyBorder="1" applyAlignment="1">
      <alignment horizontal="center" vertical="center"/>
    </xf>
    <xf numFmtId="0" fontId="19" fillId="0" borderId="12" xfId="0" applyFont="1" applyBorder="1" applyAlignment="1">
      <alignment horizontal="center" vertical="center"/>
    </xf>
    <xf numFmtId="0" fontId="19" fillId="0" borderId="7" xfId="0" applyFont="1" applyBorder="1" applyAlignment="1">
      <alignment horizontal="center" vertical="center"/>
    </xf>
    <xf numFmtId="0" fontId="19" fillId="0" borderId="10" xfId="0" applyFont="1" applyBorder="1" applyAlignment="1">
      <alignment horizontal="center" wrapText="1"/>
    </xf>
    <xf numFmtId="0" fontId="19" fillId="0" borderId="4" xfId="0" applyFont="1" applyBorder="1" applyAlignment="1">
      <alignment horizontal="center" wrapText="1"/>
    </xf>
    <xf numFmtId="0" fontId="15" fillId="0" borderId="3"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5" fillId="0" borderId="13" xfId="0" applyFont="1" applyBorder="1" applyAlignment="1">
      <alignment horizontal="center" wrapText="1"/>
    </xf>
    <xf numFmtId="0" fontId="18" fillId="0" borderId="3" xfId="0" applyFont="1" applyFill="1" applyBorder="1" applyAlignment="1">
      <alignment horizontal="center" vertical="top"/>
    </xf>
    <xf numFmtId="0" fontId="18" fillId="0" borderId="4" xfId="0" applyFont="1" applyFill="1" applyBorder="1" applyAlignment="1">
      <alignment horizontal="center" vertical="top"/>
    </xf>
    <xf numFmtId="0" fontId="18" fillId="0" borderId="5" xfId="0" applyFont="1" applyFill="1" applyBorder="1" applyAlignment="1">
      <alignment wrapText="1"/>
    </xf>
    <xf numFmtId="0" fontId="18" fillId="0" borderId="12" xfId="0" applyFont="1" applyFill="1" applyBorder="1" applyAlignment="1">
      <alignment wrapText="1"/>
    </xf>
    <xf numFmtId="0" fontId="18" fillId="0" borderId="7" xfId="0" applyFont="1" applyFill="1" applyBorder="1" applyAlignment="1">
      <alignment wrapText="1"/>
    </xf>
    <xf numFmtId="0" fontId="19" fillId="0" borderId="10" xfId="0" applyFont="1" applyBorder="1" applyAlignment="1">
      <alignment/>
    </xf>
    <xf numFmtId="0" fontId="19" fillId="0" borderId="4" xfId="0" applyFont="1" applyBorder="1" applyAlignment="1">
      <alignment/>
    </xf>
    <xf numFmtId="0" fontId="15" fillId="0" borderId="1" xfId="0" applyFont="1" applyBorder="1" applyAlignment="1">
      <alignment horizontal="center" wrapText="1"/>
    </xf>
    <xf numFmtId="0" fontId="15" fillId="7" borderId="3"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4" xfId="0" applyFont="1" applyFill="1" applyBorder="1" applyAlignment="1">
      <alignment horizontal="center" vertical="center" wrapText="1"/>
    </xf>
    <xf numFmtId="49" fontId="15" fillId="0" borderId="3" xfId="0" applyNumberFormat="1" applyFont="1" applyFill="1" applyBorder="1" applyAlignment="1">
      <alignment horizontal="center" wrapText="1"/>
    </xf>
    <xf numFmtId="49" fontId="15" fillId="0" borderId="1" xfId="0" applyNumberFormat="1" applyFont="1" applyFill="1" applyBorder="1" applyAlignment="1">
      <alignment horizontal="center" vertical="top"/>
    </xf>
    <xf numFmtId="0" fontId="16" fillId="0" borderId="1" xfId="0" applyFont="1" applyBorder="1" applyAlignment="1">
      <alignment horizontal="center" vertical="top"/>
    </xf>
    <xf numFmtId="0" fontId="15" fillId="0" borderId="3" xfId="0" applyFont="1" applyFill="1" applyBorder="1" applyAlignment="1">
      <alignment horizontal="center" vertical="top"/>
    </xf>
    <xf numFmtId="0" fontId="15" fillId="0" borderId="10" xfId="0" applyFont="1" applyFill="1" applyBorder="1" applyAlignment="1">
      <alignment horizontal="center" vertical="top"/>
    </xf>
    <xf numFmtId="0" fontId="15" fillId="0" borderId="4" xfId="0" applyFont="1" applyFill="1" applyBorder="1" applyAlignment="1">
      <alignment horizontal="center" vertical="top"/>
    </xf>
    <xf numFmtId="0" fontId="16" fillId="0" borderId="10" xfId="0" applyFont="1" applyFill="1" applyBorder="1" applyAlignment="1">
      <alignment/>
    </xf>
    <xf numFmtId="0" fontId="16" fillId="0" borderId="4" xfId="0" applyFont="1" applyFill="1" applyBorder="1" applyAlignment="1">
      <alignment/>
    </xf>
    <xf numFmtId="0" fontId="16" fillId="0" borderId="10" xfId="0" applyFont="1" applyBorder="1" applyAlignment="1">
      <alignment/>
    </xf>
    <xf numFmtId="0" fontId="16" fillId="0" borderId="4" xfId="0" applyFont="1" applyBorder="1" applyAlignment="1">
      <alignment/>
    </xf>
    <xf numFmtId="0" fontId="15" fillId="3" borderId="3"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10" xfId="0" applyFont="1" applyFill="1" applyBorder="1" applyAlignment="1">
      <alignment horizontal="center" wrapText="1"/>
    </xf>
    <xf numFmtId="0" fontId="16" fillId="3" borderId="4" xfId="0" applyFont="1" applyFill="1" applyBorder="1" applyAlignment="1">
      <alignment horizontal="center" wrapText="1"/>
    </xf>
    <xf numFmtId="49" fontId="15" fillId="0" borderId="10" xfId="0" applyNumberFormat="1" applyFont="1" applyFill="1" applyBorder="1" applyAlignment="1">
      <alignment horizontal="center" vertical="top" wrapText="1"/>
    </xf>
    <xf numFmtId="49" fontId="15" fillId="0" borderId="4" xfId="0" applyNumberFormat="1" applyFont="1" applyFill="1" applyBorder="1" applyAlignment="1">
      <alignment horizontal="center" vertical="top"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10" xfId="0" applyFont="1" applyBorder="1" applyAlignment="1">
      <alignment vertical="center"/>
    </xf>
    <xf numFmtId="0" fontId="15" fillId="0" borderId="4" xfId="0" applyFont="1" applyBorder="1" applyAlignment="1">
      <alignment vertical="center"/>
    </xf>
    <xf numFmtId="0" fontId="16" fillId="3" borderId="10" xfId="0" applyFont="1" applyFill="1" applyBorder="1" applyAlignment="1">
      <alignment horizontal="center" vertical="top" wrapText="1"/>
    </xf>
    <xf numFmtId="0" fontId="16" fillId="3" borderId="4" xfId="0" applyFont="1" applyFill="1" applyBorder="1" applyAlignment="1">
      <alignment horizontal="center" vertical="top" wrapText="1"/>
    </xf>
    <xf numFmtId="0" fontId="16" fillId="0" borderId="1" xfId="0" applyFont="1" applyBorder="1" applyAlignment="1">
      <alignment horizontal="center" wrapText="1"/>
    </xf>
    <xf numFmtId="0" fontId="15" fillId="0" borderId="1" xfId="0" applyNumberFormat="1" applyFont="1" applyFill="1" applyBorder="1" applyAlignment="1">
      <alignment horizontal="center" vertical="center" wrapText="1"/>
    </xf>
    <xf numFmtId="0" fontId="16" fillId="0" borderId="1" xfId="0" applyNumberFormat="1" applyFont="1" applyBorder="1" applyAlignment="1">
      <alignment horizontal="center" wrapText="1"/>
    </xf>
    <xf numFmtId="0" fontId="19" fillId="0" borderId="10" xfId="0" applyFont="1" applyBorder="1" applyAlignment="1">
      <alignment vertical="top" wrapText="1"/>
    </xf>
    <xf numFmtId="0" fontId="19" fillId="0" borderId="4" xfId="0" applyFont="1" applyBorder="1" applyAlignment="1">
      <alignment vertical="top" wrapText="1"/>
    </xf>
    <xf numFmtId="0" fontId="16" fillId="0" borderId="1" xfId="0" applyFont="1" applyBorder="1" applyAlignment="1">
      <alignment wrapText="1"/>
    </xf>
    <xf numFmtId="49" fontId="13" fillId="8" borderId="1" xfId="0" applyNumberFormat="1" applyFont="1" applyFill="1" applyBorder="1" applyAlignment="1">
      <alignment vertical="top" wrapText="1"/>
    </xf>
    <xf numFmtId="0" fontId="19" fillId="8" borderId="1" xfId="0" applyFont="1" applyFill="1" applyBorder="1" applyAlignment="1">
      <alignment wrapText="1"/>
    </xf>
    <xf numFmtId="0" fontId="13" fillId="8" borderId="3" xfId="0" applyFont="1" applyFill="1" applyBorder="1" applyAlignment="1">
      <alignment horizontal="left" vertical="top" wrapText="1"/>
    </xf>
    <xf numFmtId="0" fontId="13" fillId="8" borderId="10" xfId="0" applyFont="1" applyFill="1" applyBorder="1" applyAlignment="1">
      <alignment horizontal="left" vertical="top" wrapText="1"/>
    </xf>
    <xf numFmtId="0" fontId="13" fillId="8" borderId="4" xfId="0" applyFont="1" applyFill="1" applyBorder="1" applyAlignment="1">
      <alignment horizontal="left" vertical="top" wrapText="1"/>
    </xf>
    <xf numFmtId="49" fontId="13" fillId="0" borderId="1" xfId="0" applyNumberFormat="1" applyFont="1" applyFill="1" applyBorder="1" applyAlignment="1">
      <alignment horizontal="center" vertical="top" wrapText="1"/>
    </xf>
    <xf numFmtId="0" fontId="19" fillId="0" borderId="1" xfId="0" applyFont="1" applyFill="1" applyBorder="1" applyAlignment="1">
      <alignment horizontal="center" vertical="top" wrapText="1"/>
    </xf>
    <xf numFmtId="49" fontId="15" fillId="0" borderId="1" xfId="0" applyNumberFormat="1" applyFont="1" applyFill="1" applyBorder="1" applyAlignment="1">
      <alignment horizontal="center" wrapText="1"/>
    </xf>
    <xf numFmtId="0" fontId="16" fillId="0" borderId="1" xfId="0" applyFont="1" applyFill="1" applyBorder="1" applyAlignment="1">
      <alignment horizontal="center" wrapText="1"/>
    </xf>
    <xf numFmtId="0" fontId="19" fillId="8" borderId="1" xfId="0" applyFont="1" applyFill="1" applyBorder="1" applyAlignment="1">
      <alignment vertical="top" wrapText="1"/>
    </xf>
    <xf numFmtId="0" fontId="13" fillId="8" borderId="3" xfId="0" applyFont="1" applyFill="1" applyBorder="1" applyAlignment="1">
      <alignment horizontal="left" vertical="top"/>
    </xf>
    <xf numFmtId="0" fontId="13" fillId="8" borderId="10" xfId="0" applyFont="1" applyFill="1" applyBorder="1" applyAlignment="1">
      <alignment horizontal="left" vertical="top"/>
    </xf>
    <xf numFmtId="0" fontId="13" fillId="8" borderId="4" xfId="0" applyFont="1" applyFill="1" applyBorder="1" applyAlignment="1">
      <alignment horizontal="left" vertical="top"/>
    </xf>
    <xf numFmtId="49" fontId="15" fillId="0" borderId="1" xfId="0" applyNumberFormat="1" applyFont="1" applyFill="1" applyBorder="1" applyAlignment="1">
      <alignment horizontal="center" vertical="top" wrapText="1"/>
    </xf>
    <xf numFmtId="0" fontId="16" fillId="0" borderId="1" xfId="0" applyFont="1" applyBorder="1" applyAlignment="1">
      <alignment horizontal="center" vertical="top" wrapText="1"/>
    </xf>
    <xf numFmtId="0" fontId="15" fillId="0" borderId="1" xfId="0" applyNumberFormat="1" applyFont="1" applyFill="1" applyBorder="1" applyAlignment="1">
      <alignment horizontal="center" wrapText="1"/>
    </xf>
    <xf numFmtId="0" fontId="16" fillId="0" borderId="1" xfId="0" applyNumberFormat="1" applyFont="1" applyFill="1" applyBorder="1" applyAlignment="1">
      <alignment horizontal="center" wrapText="1"/>
    </xf>
    <xf numFmtId="0" fontId="13" fillId="8" borderId="1" xfId="0" applyNumberFormat="1" applyFont="1" applyFill="1" applyBorder="1" applyAlignment="1">
      <alignment horizontal="left" vertical="top" wrapText="1"/>
    </xf>
    <xf numFmtId="0" fontId="19" fillId="8" borderId="1" xfId="0" applyFont="1" applyFill="1" applyBorder="1" applyAlignment="1">
      <alignment horizontal="left" vertical="top" wrapText="1"/>
    </xf>
    <xf numFmtId="0" fontId="15" fillId="0" borderId="1" xfId="0" applyNumberFormat="1" applyFont="1" applyFill="1" applyBorder="1" applyAlignment="1">
      <alignment horizontal="center" vertical="top" wrapText="1"/>
    </xf>
    <xf numFmtId="0" fontId="16"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3" fillId="8" borderId="1" xfId="0" applyFont="1" applyFill="1" applyBorder="1" applyAlignment="1">
      <alignment horizontal="left" vertical="top" wrapText="1"/>
    </xf>
    <xf numFmtId="0" fontId="15" fillId="0" borderId="3" xfId="0" applyFont="1" applyBorder="1" applyAlignment="1">
      <alignment horizontal="center"/>
    </xf>
    <xf numFmtId="0" fontId="15" fillId="0" borderId="10" xfId="0" applyFont="1" applyBorder="1" applyAlignment="1">
      <alignment horizontal="center"/>
    </xf>
    <xf numFmtId="0" fontId="15" fillId="0" borderId="4" xfId="0" applyFont="1" applyBorder="1" applyAlignment="1">
      <alignment horizontal="center"/>
    </xf>
    <xf numFmtId="0" fontId="19" fillId="8" borderId="1" xfId="0" applyNumberFormat="1" applyFont="1" applyFill="1" applyBorder="1" applyAlignment="1">
      <alignment horizontal="left" vertical="top" wrapText="1"/>
    </xf>
    <xf numFmtId="0" fontId="5" fillId="8" borderId="1" xfId="0" applyNumberFormat="1" applyFont="1" applyFill="1" applyBorder="1" applyAlignment="1">
      <alignment horizontal="left" vertical="top" wrapText="1"/>
    </xf>
    <xf numFmtId="0" fontId="8" fillId="8" borderId="1" xfId="0" applyFont="1" applyFill="1" applyBorder="1" applyAlignment="1">
      <alignment horizontal="left" vertical="top" wrapText="1"/>
    </xf>
    <xf numFmtId="0" fontId="25" fillId="0" borderId="1" xfId="0" applyFont="1" applyFill="1" applyBorder="1" applyAlignment="1">
      <alignment horizontal="center"/>
    </xf>
    <xf numFmtId="0" fontId="5" fillId="0" borderId="1" xfId="0" applyFont="1" applyFill="1" applyBorder="1" applyAlignment="1">
      <alignment horizontal="center"/>
    </xf>
    <xf numFmtId="0" fontId="13" fillId="8" borderId="1" xfId="0" applyNumberFormat="1" applyFont="1" applyFill="1" applyBorder="1" applyAlignment="1">
      <alignment vertical="top" wrapText="1"/>
    </xf>
    <xf numFmtId="0" fontId="19" fillId="8" borderId="1" xfId="0" applyNumberFormat="1" applyFont="1" applyFill="1" applyBorder="1" applyAlignment="1">
      <alignment wrapText="1"/>
    </xf>
    <xf numFmtId="0" fontId="8" fillId="0" borderId="10" xfId="0" applyFont="1" applyBorder="1" applyAlignment="1">
      <alignment horizontal="center" vertical="top" wrapText="1"/>
    </xf>
    <xf numFmtId="49" fontId="15" fillId="3" borderId="14" xfId="0" applyNumberFormat="1" applyFont="1" applyFill="1" applyBorder="1" applyAlignment="1">
      <alignment horizontal="center" vertical="top"/>
    </xf>
    <xf numFmtId="49" fontId="15" fillId="3" borderId="9" xfId="0" applyNumberFormat="1" applyFont="1" applyFill="1" applyBorder="1" applyAlignment="1">
      <alignment horizontal="center" vertical="top"/>
    </xf>
    <xf numFmtId="49" fontId="15" fillId="3" borderId="11" xfId="0" applyNumberFormat="1" applyFont="1" applyFill="1" applyBorder="1" applyAlignment="1">
      <alignment horizontal="center" vertical="top"/>
    </xf>
    <xf numFmtId="49" fontId="15" fillId="3" borderId="2" xfId="0" applyNumberFormat="1" applyFont="1" applyFill="1" applyBorder="1" applyAlignment="1">
      <alignment horizontal="center" vertical="top"/>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3" fillId="8" borderId="1" xfId="0" applyNumberFormat="1" applyFont="1" applyFill="1" applyBorder="1" applyAlignment="1">
      <alignment horizontal="left" vertical="center" wrapText="1"/>
    </xf>
    <xf numFmtId="0" fontId="8" fillId="8" borderId="1" xfId="0" applyFont="1" applyFill="1" applyBorder="1" applyAlignment="1">
      <alignment horizontal="left" wrapText="1"/>
    </xf>
    <xf numFmtId="0" fontId="15" fillId="3" borderId="14" xfId="0" applyFont="1" applyFill="1" applyBorder="1" applyAlignment="1">
      <alignment horizontal="center" wrapText="1"/>
    </xf>
    <xf numFmtId="0" fontId="15" fillId="3" borderId="9" xfId="0" applyFont="1" applyFill="1" applyBorder="1" applyAlignment="1">
      <alignment horizontal="center" wrapText="1"/>
    </xf>
    <xf numFmtId="0" fontId="15" fillId="3" borderId="6" xfId="0" applyFont="1" applyFill="1" applyBorder="1" applyAlignment="1">
      <alignment horizontal="center" wrapText="1"/>
    </xf>
    <xf numFmtId="0" fontId="15" fillId="3" borderId="11" xfId="0" applyFont="1" applyFill="1" applyBorder="1" applyAlignment="1">
      <alignment horizontal="center" wrapText="1"/>
    </xf>
    <xf numFmtId="0" fontId="15" fillId="3" borderId="2" xfId="0" applyFont="1" applyFill="1" applyBorder="1" applyAlignment="1">
      <alignment horizontal="center" wrapText="1"/>
    </xf>
    <xf numFmtId="0" fontId="15" fillId="3" borderId="8" xfId="0" applyFont="1" applyFill="1" applyBorder="1" applyAlignment="1">
      <alignment horizontal="center" wrapText="1"/>
    </xf>
    <xf numFmtId="0" fontId="27" fillId="0" borderId="10" xfId="0" applyFont="1" applyBorder="1" applyAlignment="1">
      <alignment horizontal="center" vertical="top" wrapText="1"/>
    </xf>
    <xf numFmtId="0" fontId="27" fillId="0" borderId="4" xfId="0" applyFont="1" applyBorder="1" applyAlignment="1">
      <alignment horizontal="center" vertical="top" wrapText="1"/>
    </xf>
    <xf numFmtId="0" fontId="13" fillId="8" borderId="3" xfId="0" applyNumberFormat="1" applyFont="1" applyFill="1" applyBorder="1" applyAlignment="1">
      <alignment horizontal="left" vertical="center" wrapText="1"/>
    </xf>
    <xf numFmtId="0" fontId="8" fillId="0" borderId="10" xfId="0" applyFont="1" applyBorder="1" applyAlignment="1">
      <alignment horizontal="left" wrapText="1"/>
    </xf>
    <xf numFmtId="0" fontId="8" fillId="0" borderId="4" xfId="0" applyFont="1" applyBorder="1" applyAlignment="1">
      <alignment horizontal="left" wrapText="1"/>
    </xf>
    <xf numFmtId="0" fontId="15" fillId="0" borderId="3" xfId="0" applyFont="1" applyBorder="1" applyAlignment="1">
      <alignment horizontal="center" vertical="top"/>
    </xf>
    <xf numFmtId="0" fontId="15" fillId="0" borderId="10" xfId="0" applyFont="1" applyBorder="1" applyAlignment="1">
      <alignment horizontal="center" vertical="top"/>
    </xf>
    <xf numFmtId="0" fontId="15" fillId="0" borderId="4" xfId="0" applyFont="1" applyBorder="1" applyAlignment="1">
      <alignment horizontal="center" vertical="top"/>
    </xf>
    <xf numFmtId="0" fontId="19" fillId="0" borderId="1" xfId="0" applyFont="1" applyBorder="1" applyAlignment="1">
      <alignment horizontal="center" wrapText="1"/>
    </xf>
    <xf numFmtId="0" fontId="27" fillId="0" borderId="1" xfId="0" applyFont="1" applyFill="1" applyBorder="1" applyAlignment="1">
      <alignment horizontal="center" wrapText="1"/>
    </xf>
    <xf numFmtId="0" fontId="7" fillId="0" borderId="0" xfId="0" applyFont="1" applyFill="1" applyBorder="1" applyAlignment="1">
      <alignment horizontal="center"/>
    </xf>
    <xf numFmtId="0" fontId="15" fillId="0" borderId="10" xfId="0" applyFont="1" applyBorder="1" applyAlignment="1">
      <alignment horizontal="center" vertical="top" wrapText="1"/>
    </xf>
    <xf numFmtId="0" fontId="15" fillId="0" borderId="4" xfId="0" applyFont="1" applyBorder="1" applyAlignment="1">
      <alignment horizontal="center" vertical="top" wrapText="1"/>
    </xf>
    <xf numFmtId="0" fontId="15" fillId="7" borderId="3" xfId="0" applyFont="1" applyFill="1" applyBorder="1" applyAlignment="1">
      <alignment horizontal="center" wrapText="1"/>
    </xf>
    <xf numFmtId="0" fontId="16" fillId="7" borderId="10" xfId="0" applyFont="1" applyFill="1" applyBorder="1" applyAlignment="1">
      <alignment horizontal="center" wrapText="1"/>
    </xf>
    <xf numFmtId="0" fontId="16" fillId="7" borderId="4" xfId="0" applyFont="1" applyFill="1" applyBorder="1" applyAlignment="1">
      <alignment horizontal="center" wrapText="1"/>
    </xf>
    <xf numFmtId="0" fontId="8" fillId="8" borderId="10" xfId="0" applyFont="1" applyFill="1" applyBorder="1" applyAlignment="1">
      <alignment horizontal="left" vertical="top" wrapText="1"/>
    </xf>
    <xf numFmtId="0" fontId="8" fillId="8" borderId="4" xfId="0" applyFont="1" applyFill="1" applyBorder="1" applyAlignment="1">
      <alignment horizontal="left" vertical="top" wrapText="1"/>
    </xf>
    <xf numFmtId="0" fontId="27" fillId="0" borderId="10" xfId="0" applyFont="1" applyBorder="1" applyAlignment="1">
      <alignment vertical="top" wrapText="1"/>
    </xf>
    <xf numFmtId="0" fontId="27" fillId="0" borderId="4" xfId="0" applyFont="1" applyBorder="1" applyAlignment="1">
      <alignment vertical="top" wrapText="1"/>
    </xf>
    <xf numFmtId="0" fontId="15" fillId="0" borderId="1" xfId="0" applyNumberFormat="1" applyFont="1" applyFill="1" applyBorder="1" applyAlignment="1">
      <alignment horizontal="left" vertical="center" wrapText="1"/>
    </xf>
    <xf numFmtId="0" fontId="8" fillId="0" borderId="1" xfId="0" applyFont="1" applyBorder="1" applyAlignment="1">
      <alignment/>
    </xf>
    <xf numFmtId="0" fontId="15" fillId="0" borderId="1" xfId="0" applyFont="1" applyFill="1" applyBorder="1" applyAlignment="1">
      <alignment horizontal="center" vertical="top" wrapText="1"/>
    </xf>
    <xf numFmtId="0" fontId="27" fillId="0" borderId="1" xfId="0" applyFont="1" applyBorder="1" applyAlignment="1">
      <alignment vertical="top" wrapText="1"/>
    </xf>
    <xf numFmtId="0" fontId="15" fillId="0" borderId="1" xfId="0" applyFont="1" applyBorder="1" applyAlignment="1">
      <alignment horizontal="center" vertical="center"/>
    </xf>
    <xf numFmtId="0" fontId="8" fillId="0" borderId="1" xfId="0" applyFont="1" applyBorder="1" applyAlignment="1">
      <alignment horizontal="center" vertical="center"/>
    </xf>
    <xf numFmtId="0" fontId="13" fillId="8" borderId="3" xfId="0" applyFont="1" applyFill="1" applyBorder="1" applyAlignment="1">
      <alignment horizontal="left" vertical="center" wrapText="1"/>
    </xf>
    <xf numFmtId="0" fontId="13" fillId="8" borderId="10"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8" fillId="0" borderId="1" xfId="0" applyFont="1" applyBorder="1" applyAlignment="1">
      <alignment horizontal="center" vertical="center" wrapText="1"/>
    </xf>
    <xf numFmtId="0" fontId="27" fillId="0" borderId="1" xfId="0" applyFont="1" applyBorder="1" applyAlignment="1">
      <alignment horizontal="center" vertical="top" wrapText="1"/>
    </xf>
    <xf numFmtId="0" fontId="19" fillId="0" borderId="1" xfId="0" applyFont="1" applyBorder="1" applyAlignment="1">
      <alignment horizontal="center" vertical="top" wrapText="1"/>
    </xf>
    <xf numFmtId="0" fontId="19" fillId="8" borderId="1" xfId="0" applyNumberFormat="1" applyFont="1" applyFill="1" applyBorder="1" applyAlignment="1">
      <alignment vertical="top" wrapText="1"/>
    </xf>
    <xf numFmtId="0" fontId="5" fillId="8" borderId="1" xfId="0" applyNumberFormat="1" applyFont="1" applyFill="1" applyBorder="1" applyAlignment="1">
      <alignment vertical="top" wrapText="1"/>
    </xf>
    <xf numFmtId="0" fontId="8" fillId="8" borderId="1" xfId="0" applyNumberFormat="1" applyFont="1" applyFill="1" applyBorder="1" applyAlignment="1">
      <alignment vertical="top" wrapText="1"/>
    </xf>
    <xf numFmtId="0" fontId="15" fillId="0" borderId="3" xfId="0" applyNumberFormat="1" applyFont="1" applyFill="1" applyBorder="1" applyAlignment="1">
      <alignment horizontal="center" vertical="top" wrapText="1"/>
    </xf>
    <xf numFmtId="0" fontId="16" fillId="0" borderId="10"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49" fontId="5" fillId="8" borderId="1" xfId="0" applyNumberFormat="1" applyFont="1" applyFill="1" applyBorder="1" applyAlignment="1">
      <alignment vertical="top" wrapText="1"/>
    </xf>
    <xf numFmtId="0" fontId="8" fillId="8" borderId="1" xfId="0" applyFont="1" applyFill="1" applyBorder="1" applyAlignment="1">
      <alignment vertical="top" wrapText="1"/>
    </xf>
    <xf numFmtId="49" fontId="25" fillId="0" borderId="1" xfId="0" applyNumberFormat="1" applyFont="1" applyFill="1" applyBorder="1" applyAlignment="1">
      <alignment horizontal="center" vertical="top" wrapText="1"/>
    </xf>
    <xf numFmtId="0" fontId="8" fillId="8" borderId="1" xfId="0" applyFont="1" applyFill="1" applyBorder="1" applyAlignment="1">
      <alignment wrapText="1"/>
    </xf>
    <xf numFmtId="49" fontId="5" fillId="8" borderId="3" xfId="0" applyNumberFormat="1" applyFont="1" applyFill="1" applyBorder="1" applyAlignment="1">
      <alignment vertical="top" wrapText="1"/>
    </xf>
    <xf numFmtId="0" fontId="8" fillId="8" borderId="10" xfId="0" applyFont="1" applyFill="1" applyBorder="1" applyAlignment="1">
      <alignment vertical="top" wrapText="1"/>
    </xf>
    <xf numFmtId="0" fontId="8" fillId="8" borderId="4" xfId="0" applyFont="1" applyFill="1" applyBorder="1" applyAlignment="1">
      <alignment vertical="top" wrapText="1"/>
    </xf>
    <xf numFmtId="0" fontId="15" fillId="0" borderId="3"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4" xfId="0" applyFont="1" applyFill="1" applyBorder="1" applyAlignment="1">
      <alignment horizontal="center" vertical="top" wrapText="1"/>
    </xf>
    <xf numFmtId="49" fontId="25" fillId="0" borderId="1" xfId="0" applyNumberFormat="1" applyFont="1" applyFill="1" applyBorder="1" applyAlignment="1">
      <alignment horizontal="center" wrapText="1"/>
    </xf>
    <xf numFmtId="0" fontId="15" fillId="0" borderId="1" xfId="0" applyFont="1" applyFill="1" applyBorder="1" applyAlignment="1">
      <alignment horizontal="center" wrapText="1"/>
    </xf>
    <xf numFmtId="0" fontId="19" fillId="0" borderId="10" xfId="0" applyFont="1" applyBorder="1" applyAlignment="1">
      <alignment horizontal="center" vertical="top" wrapText="1"/>
    </xf>
    <xf numFmtId="0" fontId="19" fillId="0" borderId="4" xfId="0" applyFont="1" applyBorder="1" applyAlignment="1">
      <alignment horizontal="center" vertical="top" wrapText="1"/>
    </xf>
    <xf numFmtId="0" fontId="15" fillId="7" borderId="3" xfId="0" applyFont="1" applyFill="1" applyBorder="1" applyAlignment="1">
      <alignment horizontal="center" vertical="top" wrapText="1"/>
    </xf>
    <xf numFmtId="0" fontId="16" fillId="7" borderId="10" xfId="0" applyFont="1" applyFill="1" applyBorder="1" applyAlignment="1">
      <alignment horizontal="center" vertical="top" wrapText="1"/>
    </xf>
    <xf numFmtId="0" fontId="16" fillId="7" borderId="4" xfId="0" applyFont="1" applyFill="1" applyBorder="1" applyAlignment="1">
      <alignment horizontal="center" vertical="top" wrapText="1"/>
    </xf>
    <xf numFmtId="0" fontId="0" fillId="0" borderId="10" xfId="0" applyBorder="1" applyAlignment="1">
      <alignment horizontal="center" wrapText="1"/>
    </xf>
    <xf numFmtId="0" fontId="0" fillId="0" borderId="4" xfId="0" applyBorder="1" applyAlignment="1">
      <alignment horizontal="center" wrapText="1"/>
    </xf>
    <xf numFmtId="0" fontId="0" fillId="0" borderId="10" xfId="0"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27" fillId="0" borderId="10" xfId="0" applyFont="1" applyFill="1" applyBorder="1" applyAlignment="1">
      <alignment horizontal="center" vertical="top" wrapText="1"/>
    </xf>
    <xf numFmtId="0" fontId="27" fillId="0" borderId="4" xfId="0" applyFont="1" applyFill="1" applyBorder="1" applyAlignment="1">
      <alignment horizontal="center" vertical="top" wrapText="1"/>
    </xf>
    <xf numFmtId="0" fontId="13" fillId="0" borderId="1" xfId="0" applyNumberFormat="1" applyFont="1" applyFill="1" applyBorder="1" applyAlignment="1">
      <alignment horizontal="center" wrapText="1"/>
    </xf>
  </cellXfs>
  <cellStyles count="11">
    <cellStyle name="Normal" xfId="0"/>
    <cellStyle name="Percent" xfId="15"/>
    <cellStyle name="Currency" xfId="16"/>
    <cellStyle name="Currency [0]" xfId="17"/>
    <cellStyle name="Comma" xfId="18"/>
    <cellStyle name="Comma [0]" xfId="19"/>
    <cellStyle name="Обычный 2" xfId="20"/>
    <cellStyle name="Обычный 3" xfId="21"/>
    <cellStyle name="Обычный_Сулимова МП за 1 полугодие2016" xfId="22"/>
    <cellStyle name="Обычный_Лист1" xfId="23"/>
    <cellStyle name="Обычный_ПРИЛОЖЕНИЕ №3, № 4 предельные объемы 2016"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I135"/>
  <sheetViews>
    <sheetView view="pageLayout" zoomScale="76" zoomScaleSheetLayoutView="82" zoomScalePageLayoutView="76" workbookViewId="0" topLeftCell="A10">
      <selection activeCell="I11" sqref="I11"/>
    </sheetView>
  </sheetViews>
  <sheetFormatPr defaultColWidth="9.140625" defaultRowHeight="15"/>
  <cols>
    <col min="1" max="1" width="9.8515625" style="1" customWidth="1"/>
    <col min="2" max="2" width="72.140625" style="1" customWidth="1"/>
    <col min="3" max="3" width="59.28125" style="1" customWidth="1"/>
    <col min="4" max="4" width="12.140625" style="1" customWidth="1"/>
    <col min="5" max="5" width="15.7109375" style="1" customWidth="1"/>
    <col min="6" max="6" width="14.421875" style="1" customWidth="1"/>
    <col min="7" max="7" width="17.140625" style="1" customWidth="1"/>
    <col min="8" max="8" width="14.8515625" style="1" customWidth="1"/>
    <col min="9" max="9" width="13.00390625" style="1" customWidth="1"/>
    <col min="10" max="16384" width="9.140625" style="1" customWidth="1"/>
  </cols>
  <sheetData>
    <row r="4" spans="1:9" ht="18.75">
      <c r="A4" s="19"/>
      <c r="B4" s="19"/>
      <c r="C4" s="20" t="s">
        <v>24</v>
      </c>
      <c r="D4" s="19"/>
      <c r="E4" s="19"/>
      <c r="F4" s="19"/>
      <c r="G4" s="19"/>
      <c r="H4" s="19"/>
      <c r="I4" s="19"/>
    </row>
    <row r="5" spans="1:9" ht="15">
      <c r="A5" s="19"/>
      <c r="B5" s="19"/>
      <c r="C5" s="19"/>
      <c r="D5" s="19"/>
      <c r="E5" s="19"/>
      <c r="F5" s="19"/>
      <c r="G5" s="19"/>
      <c r="H5" s="19"/>
      <c r="I5" s="19"/>
    </row>
    <row r="6" spans="1:9" ht="21" customHeight="1">
      <c r="A6" s="366" t="s">
        <v>469</v>
      </c>
      <c r="B6" s="366"/>
      <c r="C6" s="366"/>
      <c r="D6" s="366"/>
      <c r="E6" s="366"/>
      <c r="F6" s="366"/>
      <c r="G6" s="366"/>
      <c r="H6" s="367"/>
      <c r="I6" s="367"/>
    </row>
    <row r="7" spans="1:9" ht="15">
      <c r="A7" s="21"/>
      <c r="B7" s="21"/>
      <c r="C7" s="21"/>
      <c r="D7" s="21"/>
      <c r="E7" s="21"/>
      <c r="F7" s="21"/>
      <c r="G7" s="21"/>
      <c r="H7" s="21"/>
      <c r="I7" s="21" t="s">
        <v>8</v>
      </c>
    </row>
    <row r="8" spans="1:9" ht="15">
      <c r="A8" s="363" t="s">
        <v>11</v>
      </c>
      <c r="B8" s="365" t="s">
        <v>1336</v>
      </c>
      <c r="C8" s="365" t="s">
        <v>1337</v>
      </c>
      <c r="D8" s="50" t="s">
        <v>26</v>
      </c>
      <c r="E8" s="50"/>
      <c r="F8" s="50"/>
      <c r="G8" s="368" t="s">
        <v>1338</v>
      </c>
      <c r="H8" s="369"/>
      <c r="I8" s="370"/>
    </row>
    <row r="9" spans="1:9" s="2" customFormat="1" ht="51">
      <c r="A9" s="364"/>
      <c r="B9" s="364"/>
      <c r="C9" s="364"/>
      <c r="D9" s="91" t="s">
        <v>25</v>
      </c>
      <c r="E9" s="91" t="s">
        <v>12</v>
      </c>
      <c r="F9" s="33" t="s">
        <v>13</v>
      </c>
      <c r="G9" s="91" t="s">
        <v>1339</v>
      </c>
      <c r="H9" s="91" t="s">
        <v>1340</v>
      </c>
      <c r="I9" s="91" t="s">
        <v>14</v>
      </c>
    </row>
    <row r="10" spans="1:9" s="3" customFormat="1" ht="15">
      <c r="A10" s="23">
        <v>1</v>
      </c>
      <c r="B10" s="23">
        <v>2</v>
      </c>
      <c r="C10" s="23">
        <v>3</v>
      </c>
      <c r="D10" s="23">
        <v>4</v>
      </c>
      <c r="E10" s="23">
        <v>5</v>
      </c>
      <c r="F10" s="23">
        <v>6</v>
      </c>
      <c r="G10" s="23">
        <v>7</v>
      </c>
      <c r="H10" s="23">
        <v>8</v>
      </c>
      <c r="I10" s="23">
        <v>9</v>
      </c>
    </row>
    <row r="11" spans="1:9" s="4" customFormat="1" ht="21" customHeight="1">
      <c r="A11" s="51"/>
      <c r="B11" s="109" t="s">
        <v>167</v>
      </c>
      <c r="C11" s="51"/>
      <c r="D11" s="51"/>
      <c r="E11" s="51"/>
      <c r="F11" s="51"/>
      <c r="G11" s="156">
        <f>G12+G26+G35+G53+G60+G65+G83+G90+G96+G104+G110+G116+G119+G128+G132</f>
        <v>842357.9900000001</v>
      </c>
      <c r="H11" s="156">
        <f>H12+H26+H35+H53+H60+H65+H83+H90+H96+H104+H110+H116+H119+H128+H132</f>
        <v>874758.68</v>
      </c>
      <c r="I11" s="156">
        <f>I12+I26+I35+I53+I60+I65+I83+I90+I96+I104+I110+I116+I119+I128+I132</f>
        <v>848454.3999999999</v>
      </c>
    </row>
    <row r="12" spans="1:9" s="4" customFormat="1" ht="45" customHeight="1">
      <c r="A12" s="110">
        <v>1</v>
      </c>
      <c r="B12" s="111" t="s">
        <v>470</v>
      </c>
      <c r="C12" s="112" t="s">
        <v>481</v>
      </c>
      <c r="D12" s="113" t="s">
        <v>168</v>
      </c>
      <c r="E12" s="52"/>
      <c r="F12" s="52"/>
      <c r="G12" s="124">
        <f>G13+G22+G24</f>
        <v>367704.23000000004</v>
      </c>
      <c r="H12" s="124">
        <f>H13+H22+H24</f>
        <v>361948.38999999996</v>
      </c>
      <c r="I12" s="124">
        <f>I13+I22+I24</f>
        <v>349816.14</v>
      </c>
    </row>
    <row r="13" spans="1:9" s="4" customFormat="1" ht="27" customHeight="1">
      <c r="A13" s="114" t="s">
        <v>1</v>
      </c>
      <c r="B13" s="115" t="s">
        <v>471</v>
      </c>
      <c r="C13" s="116" t="s">
        <v>482</v>
      </c>
      <c r="D13" s="117" t="s">
        <v>168</v>
      </c>
      <c r="E13" s="117" t="s">
        <v>169</v>
      </c>
      <c r="F13" s="92"/>
      <c r="G13" s="123">
        <f>G14+G15+G16+G17+G18+G19+G20+G21</f>
        <v>348483.72000000003</v>
      </c>
      <c r="H13" s="123">
        <f>H14+H15+H16+H17+H18+H19+H20+H21</f>
        <v>342030.87</v>
      </c>
      <c r="I13" s="123">
        <f>I14+I15+I16+I17+I18+I19+I20+I21</f>
        <v>329946.7</v>
      </c>
    </row>
    <row r="14" spans="1:9" s="4" customFormat="1" ht="45" customHeight="1">
      <c r="A14" s="119" t="s">
        <v>15</v>
      </c>
      <c r="B14" s="120" t="s">
        <v>472</v>
      </c>
      <c r="C14" s="121" t="s">
        <v>482</v>
      </c>
      <c r="D14" s="122" t="s">
        <v>168</v>
      </c>
      <c r="E14" s="122" t="s">
        <v>169</v>
      </c>
      <c r="F14" s="122" t="s">
        <v>1348</v>
      </c>
      <c r="G14" s="118">
        <v>132152.11</v>
      </c>
      <c r="H14" s="118">
        <v>132152.11</v>
      </c>
      <c r="I14" s="118">
        <v>127789.49</v>
      </c>
    </row>
    <row r="15" spans="1:9" ht="186.75" customHeight="1">
      <c r="A15" s="119" t="s">
        <v>17</v>
      </c>
      <c r="B15" s="120" t="s">
        <v>473</v>
      </c>
      <c r="C15" s="121" t="s">
        <v>482</v>
      </c>
      <c r="D15" s="122" t="s">
        <v>168</v>
      </c>
      <c r="E15" s="122" t="s">
        <v>169</v>
      </c>
      <c r="F15" s="122" t="s">
        <v>1356</v>
      </c>
      <c r="G15" s="118">
        <v>159630.18</v>
      </c>
      <c r="H15" s="118">
        <v>157510.7</v>
      </c>
      <c r="I15" s="118">
        <v>149932.48</v>
      </c>
    </row>
    <row r="16" spans="1:9" ht="95.25" customHeight="1">
      <c r="A16" s="119" t="s">
        <v>18</v>
      </c>
      <c r="B16" s="120" t="s">
        <v>474</v>
      </c>
      <c r="C16" s="121" t="s">
        <v>1296</v>
      </c>
      <c r="D16" s="122" t="s">
        <v>168</v>
      </c>
      <c r="E16" s="122" t="s">
        <v>169</v>
      </c>
      <c r="F16" s="122" t="s">
        <v>1349</v>
      </c>
      <c r="G16" s="118">
        <v>47691.19</v>
      </c>
      <c r="H16" s="118">
        <v>48304.69</v>
      </c>
      <c r="I16" s="118">
        <v>48273.59</v>
      </c>
    </row>
    <row r="17" spans="1:9" ht="48.75" customHeight="1">
      <c r="A17" s="119" t="s">
        <v>83</v>
      </c>
      <c r="B17" s="120" t="s">
        <v>475</v>
      </c>
      <c r="C17" s="121" t="s">
        <v>482</v>
      </c>
      <c r="D17" s="122" t="s">
        <v>168</v>
      </c>
      <c r="E17" s="122" t="s">
        <v>169</v>
      </c>
      <c r="F17" s="122" t="s">
        <v>1295</v>
      </c>
      <c r="G17" s="118">
        <v>7781.34</v>
      </c>
      <c r="H17" s="118">
        <v>2713.84</v>
      </c>
      <c r="I17" s="118">
        <v>2713.84</v>
      </c>
    </row>
    <row r="18" spans="1:9" ht="102.75" customHeight="1">
      <c r="A18" s="119" t="s">
        <v>84</v>
      </c>
      <c r="B18" s="120" t="s">
        <v>476</v>
      </c>
      <c r="C18" s="121" t="s">
        <v>482</v>
      </c>
      <c r="D18" s="122" t="s">
        <v>168</v>
      </c>
      <c r="E18" s="122" t="s">
        <v>169</v>
      </c>
      <c r="F18" s="122" t="s">
        <v>1350</v>
      </c>
      <c r="G18" s="118">
        <v>870.4</v>
      </c>
      <c r="H18" s="118">
        <v>690.08</v>
      </c>
      <c r="I18" s="118">
        <v>582.85</v>
      </c>
    </row>
    <row r="19" spans="1:9" ht="29.25" customHeight="1">
      <c r="A19" s="119" t="s">
        <v>1044</v>
      </c>
      <c r="B19" s="120" t="s">
        <v>1351</v>
      </c>
      <c r="C19" s="121" t="s">
        <v>482</v>
      </c>
      <c r="D19" s="122" t="s">
        <v>168</v>
      </c>
      <c r="E19" s="122" t="s">
        <v>169</v>
      </c>
      <c r="F19" s="122" t="s">
        <v>1352</v>
      </c>
      <c r="G19" s="118">
        <v>0</v>
      </c>
      <c r="H19" s="118">
        <v>572.85</v>
      </c>
      <c r="I19" s="118">
        <v>567.85</v>
      </c>
    </row>
    <row r="20" spans="1:9" ht="25.5" customHeight="1">
      <c r="A20" s="119" t="s">
        <v>1046</v>
      </c>
      <c r="B20" s="120" t="s">
        <v>1045</v>
      </c>
      <c r="C20" s="121" t="s">
        <v>482</v>
      </c>
      <c r="D20" s="122" t="s">
        <v>168</v>
      </c>
      <c r="E20" s="122" t="s">
        <v>169</v>
      </c>
      <c r="F20" s="122" t="s">
        <v>1353</v>
      </c>
      <c r="G20" s="118">
        <v>271.9</v>
      </c>
      <c r="H20" s="118">
        <v>0</v>
      </c>
      <c r="I20" s="118">
        <v>0</v>
      </c>
    </row>
    <row r="21" spans="1:9" ht="16.5" customHeight="1">
      <c r="A21" s="119" t="s">
        <v>1048</v>
      </c>
      <c r="B21" s="120" t="s">
        <v>1047</v>
      </c>
      <c r="C21" s="121" t="s">
        <v>482</v>
      </c>
      <c r="D21" s="122" t="s">
        <v>168</v>
      </c>
      <c r="E21" s="122" t="s">
        <v>169</v>
      </c>
      <c r="F21" s="122" t="s">
        <v>1354</v>
      </c>
      <c r="G21" s="118">
        <v>86.6</v>
      </c>
      <c r="H21" s="118">
        <v>86.6</v>
      </c>
      <c r="I21" s="118">
        <v>86.6</v>
      </c>
    </row>
    <row r="22" spans="1:9" ht="25.5">
      <c r="A22" s="114" t="s">
        <v>2</v>
      </c>
      <c r="B22" s="115" t="s">
        <v>477</v>
      </c>
      <c r="C22" s="116" t="s">
        <v>482</v>
      </c>
      <c r="D22" s="117" t="s">
        <v>168</v>
      </c>
      <c r="E22" s="117" t="s">
        <v>170</v>
      </c>
      <c r="F22" s="92"/>
      <c r="G22" s="123">
        <f>G23</f>
        <v>2942.67</v>
      </c>
      <c r="H22" s="123">
        <f>H23</f>
        <v>2979.1</v>
      </c>
      <c r="I22" s="123">
        <f>I23</f>
        <v>2950.36</v>
      </c>
    </row>
    <row r="23" spans="1:9" ht="40.5" customHeight="1">
      <c r="A23" s="119" t="s">
        <v>3</v>
      </c>
      <c r="B23" s="120" t="s">
        <v>478</v>
      </c>
      <c r="C23" s="121" t="s">
        <v>482</v>
      </c>
      <c r="D23" s="122" t="s">
        <v>168</v>
      </c>
      <c r="E23" s="122" t="s">
        <v>170</v>
      </c>
      <c r="F23" s="122" t="s">
        <v>1294</v>
      </c>
      <c r="G23" s="118">
        <v>2942.67</v>
      </c>
      <c r="H23" s="118">
        <v>2979.1</v>
      </c>
      <c r="I23" s="118">
        <v>2950.36</v>
      </c>
    </row>
    <row r="24" spans="1:9" ht="40.5" customHeight="1">
      <c r="A24" s="114" t="s">
        <v>54</v>
      </c>
      <c r="B24" s="115" t="s">
        <v>479</v>
      </c>
      <c r="C24" s="116" t="s">
        <v>482</v>
      </c>
      <c r="D24" s="117" t="s">
        <v>168</v>
      </c>
      <c r="E24" s="117" t="s">
        <v>171</v>
      </c>
      <c r="F24" s="92"/>
      <c r="G24" s="123">
        <f>G25</f>
        <v>16277.84</v>
      </c>
      <c r="H24" s="123">
        <f>H25</f>
        <v>16938.42</v>
      </c>
      <c r="I24" s="123">
        <f>I25</f>
        <v>16919.08</v>
      </c>
    </row>
    <row r="25" spans="1:9" ht="51" customHeight="1">
      <c r="A25" s="119" t="s">
        <v>16</v>
      </c>
      <c r="B25" s="120" t="s">
        <v>480</v>
      </c>
      <c r="C25" s="121" t="s">
        <v>482</v>
      </c>
      <c r="D25" s="122" t="s">
        <v>168</v>
      </c>
      <c r="E25" s="122" t="s">
        <v>171</v>
      </c>
      <c r="F25" s="122" t="s">
        <v>1355</v>
      </c>
      <c r="G25" s="118">
        <v>16277.84</v>
      </c>
      <c r="H25" s="118">
        <v>16938.42</v>
      </c>
      <c r="I25" s="118">
        <v>16919.08</v>
      </c>
    </row>
    <row r="26" spans="1:9" ht="54.75" customHeight="1">
      <c r="A26" s="110" t="s">
        <v>55</v>
      </c>
      <c r="B26" s="111" t="s">
        <v>198</v>
      </c>
      <c r="C26" s="111" t="s">
        <v>517</v>
      </c>
      <c r="D26" s="113" t="s">
        <v>172</v>
      </c>
      <c r="E26" s="53"/>
      <c r="F26" s="53"/>
      <c r="G26" s="124">
        <f>G27+G33</f>
        <v>122609.01000000001</v>
      </c>
      <c r="H26" s="124">
        <f>H27+H33</f>
        <v>123863.18999999999</v>
      </c>
      <c r="I26" s="124">
        <f>I27+I33</f>
        <v>123026.89999999998</v>
      </c>
    </row>
    <row r="27" spans="1:9" ht="27" customHeight="1">
      <c r="A27" s="125" t="s">
        <v>85</v>
      </c>
      <c r="B27" s="63" t="s">
        <v>200</v>
      </c>
      <c r="C27" s="106" t="s">
        <v>483</v>
      </c>
      <c r="D27" s="122" t="s">
        <v>172</v>
      </c>
      <c r="E27" s="125">
        <v>1</v>
      </c>
      <c r="F27" s="54"/>
      <c r="G27" s="132">
        <f>G28+G29+G30+G31+G32</f>
        <v>117262.66</v>
      </c>
      <c r="H27" s="132">
        <f>H28+H29+H30+H31+H32</f>
        <v>118395.44999999998</v>
      </c>
      <c r="I27" s="132">
        <f>I28+I29+I30+I31+I32</f>
        <v>117563.34999999998</v>
      </c>
    </row>
    <row r="28" spans="1:9" ht="40.5" customHeight="1">
      <c r="A28" s="105" t="s">
        <v>4</v>
      </c>
      <c r="B28" s="29" t="s">
        <v>484</v>
      </c>
      <c r="C28" s="33" t="s">
        <v>483</v>
      </c>
      <c r="D28" s="122" t="s">
        <v>172</v>
      </c>
      <c r="E28" s="105">
        <v>1</v>
      </c>
      <c r="F28" s="105" t="s">
        <v>1293</v>
      </c>
      <c r="G28" s="126">
        <v>4173.17</v>
      </c>
      <c r="H28" s="126">
        <v>4473.17</v>
      </c>
      <c r="I28" s="126">
        <v>4473.17</v>
      </c>
    </row>
    <row r="29" spans="1:9" ht="51" customHeight="1">
      <c r="A29" s="105" t="s">
        <v>5</v>
      </c>
      <c r="B29" s="29" t="s">
        <v>485</v>
      </c>
      <c r="C29" s="33" t="s">
        <v>483</v>
      </c>
      <c r="D29" s="122" t="s">
        <v>172</v>
      </c>
      <c r="E29" s="105">
        <v>1</v>
      </c>
      <c r="F29" s="105" t="s">
        <v>1357</v>
      </c>
      <c r="G29" s="126">
        <v>98431.52</v>
      </c>
      <c r="H29" s="126">
        <v>99235.04</v>
      </c>
      <c r="I29" s="126">
        <v>98524.23</v>
      </c>
    </row>
    <row r="30" spans="1:9" ht="40.5" customHeight="1">
      <c r="A30" s="105" t="s">
        <v>86</v>
      </c>
      <c r="B30" s="29" t="s">
        <v>486</v>
      </c>
      <c r="C30" s="33" t="s">
        <v>483</v>
      </c>
      <c r="D30" s="122" t="s">
        <v>172</v>
      </c>
      <c r="E30" s="105">
        <v>1</v>
      </c>
      <c r="F30" s="105" t="s">
        <v>1358</v>
      </c>
      <c r="G30" s="126">
        <v>11153.3</v>
      </c>
      <c r="H30" s="126">
        <v>11153.3</v>
      </c>
      <c r="I30" s="126">
        <v>11032.01</v>
      </c>
    </row>
    <row r="31" spans="1:9" ht="42.75" customHeight="1">
      <c r="A31" s="105" t="s">
        <v>87</v>
      </c>
      <c r="B31" s="29" t="s">
        <v>487</v>
      </c>
      <c r="C31" s="33" t="s">
        <v>483</v>
      </c>
      <c r="D31" s="122" t="s">
        <v>172</v>
      </c>
      <c r="E31" s="105">
        <v>1</v>
      </c>
      <c r="F31" s="107" t="s">
        <v>1359</v>
      </c>
      <c r="G31" s="126">
        <v>3504.67</v>
      </c>
      <c r="H31" s="126">
        <v>3305.76</v>
      </c>
      <c r="I31" s="126">
        <v>3305.76</v>
      </c>
    </row>
    <row r="32" spans="1:9" ht="30.75" customHeight="1">
      <c r="A32" s="107" t="s">
        <v>88</v>
      </c>
      <c r="B32" s="29" t="s">
        <v>1360</v>
      </c>
      <c r="C32" s="33" t="s">
        <v>483</v>
      </c>
      <c r="D32" s="122" t="s">
        <v>172</v>
      </c>
      <c r="E32" s="107">
        <v>1</v>
      </c>
      <c r="F32" s="107" t="s">
        <v>1352</v>
      </c>
      <c r="G32" s="126">
        <v>0</v>
      </c>
      <c r="H32" s="126">
        <v>228.18</v>
      </c>
      <c r="I32" s="126">
        <v>228.18</v>
      </c>
    </row>
    <row r="33" spans="1:9" ht="39.75" customHeight="1">
      <c r="A33" s="125" t="s">
        <v>89</v>
      </c>
      <c r="B33" s="63" t="s">
        <v>488</v>
      </c>
      <c r="C33" s="108" t="s">
        <v>483</v>
      </c>
      <c r="D33" s="122" t="s">
        <v>172</v>
      </c>
      <c r="E33" s="125">
        <v>2</v>
      </c>
      <c r="F33" s="54"/>
      <c r="G33" s="132">
        <f>G34</f>
        <v>5346.35</v>
      </c>
      <c r="H33" s="132">
        <f>H34</f>
        <v>5467.74</v>
      </c>
      <c r="I33" s="132">
        <f>I34</f>
        <v>5463.55</v>
      </c>
    </row>
    <row r="34" spans="1:9" ht="40.5" customHeight="1">
      <c r="A34" s="107" t="s">
        <v>6</v>
      </c>
      <c r="B34" s="29" t="s">
        <v>489</v>
      </c>
      <c r="C34" s="33" t="s">
        <v>483</v>
      </c>
      <c r="D34" s="122" t="s">
        <v>172</v>
      </c>
      <c r="E34" s="107">
        <v>2</v>
      </c>
      <c r="F34" s="107" t="s">
        <v>1292</v>
      </c>
      <c r="G34" s="126">
        <v>5346.35</v>
      </c>
      <c r="H34" s="126">
        <v>5467.74</v>
      </c>
      <c r="I34" s="126">
        <v>5463.55</v>
      </c>
    </row>
    <row r="35" spans="1:9" ht="285" customHeight="1">
      <c r="A35" s="110" t="s">
        <v>56</v>
      </c>
      <c r="B35" s="111" t="s">
        <v>490</v>
      </c>
      <c r="C35" s="111" t="s">
        <v>1691</v>
      </c>
      <c r="D35" s="113" t="s">
        <v>173</v>
      </c>
      <c r="E35" s="53"/>
      <c r="F35" s="53"/>
      <c r="G35" s="124">
        <f>G36+G38+G45+G48+G51</f>
        <v>72815.95999999999</v>
      </c>
      <c r="H35" s="124">
        <f>H36+H38+H45+H48+H51</f>
        <v>78796.72</v>
      </c>
      <c r="I35" s="124">
        <f>I36+I38+I45+I48+I51</f>
        <v>77080.08</v>
      </c>
    </row>
    <row r="36" spans="1:9" ht="38.25" customHeight="1">
      <c r="A36" s="125" t="s">
        <v>92</v>
      </c>
      <c r="B36" s="63" t="s">
        <v>491</v>
      </c>
      <c r="C36" s="232" t="s">
        <v>1690</v>
      </c>
      <c r="D36" s="117" t="s">
        <v>173</v>
      </c>
      <c r="E36" s="54"/>
      <c r="F36" s="54"/>
      <c r="G36" s="132">
        <f>G37</f>
        <v>329.56</v>
      </c>
      <c r="H36" s="132">
        <f>H37</f>
        <v>129.84</v>
      </c>
      <c r="I36" s="132">
        <f>I37</f>
        <v>125.55</v>
      </c>
    </row>
    <row r="37" spans="1:9" ht="48" customHeight="1">
      <c r="A37" s="107" t="s">
        <v>64</v>
      </c>
      <c r="B37" s="29" t="s">
        <v>93</v>
      </c>
      <c r="C37" s="33" t="s">
        <v>1689</v>
      </c>
      <c r="D37" s="122" t="s">
        <v>173</v>
      </c>
      <c r="E37" s="107">
        <v>1</v>
      </c>
      <c r="F37" s="107" t="s">
        <v>1361</v>
      </c>
      <c r="G37" s="126">
        <v>329.56</v>
      </c>
      <c r="H37" s="126">
        <v>129.84</v>
      </c>
      <c r="I37" s="126">
        <v>125.55</v>
      </c>
    </row>
    <row r="38" spans="1:9" ht="27.75" customHeight="1">
      <c r="A38" s="125" t="s">
        <v>94</v>
      </c>
      <c r="B38" s="63" t="s">
        <v>492</v>
      </c>
      <c r="C38" s="232" t="s">
        <v>538</v>
      </c>
      <c r="D38" s="117" t="s">
        <v>173</v>
      </c>
      <c r="E38" s="125">
        <v>2</v>
      </c>
      <c r="F38" s="14"/>
      <c r="G38" s="132">
        <f>G39+G40+G41+G42+G43+G44</f>
        <v>25348.29</v>
      </c>
      <c r="H38" s="132">
        <f>H39+H40+H41+H42+H43+H44</f>
        <v>28324.93</v>
      </c>
      <c r="I38" s="132">
        <f>I39+I40+I41+I42+I43+I44</f>
        <v>27127.67</v>
      </c>
    </row>
    <row r="39" spans="1:9" ht="18" customHeight="1">
      <c r="A39" s="107" t="s">
        <v>66</v>
      </c>
      <c r="B39" s="29" t="s">
        <v>493</v>
      </c>
      <c r="C39" s="33" t="s">
        <v>538</v>
      </c>
      <c r="D39" s="122" t="s">
        <v>173</v>
      </c>
      <c r="E39" s="107">
        <v>2</v>
      </c>
      <c r="F39" s="107" t="s">
        <v>1284</v>
      </c>
      <c r="G39" s="126">
        <v>700</v>
      </c>
      <c r="H39" s="126">
        <v>576.67</v>
      </c>
      <c r="I39" s="126">
        <v>576.67</v>
      </c>
    </row>
    <row r="40" spans="1:9" ht="28.5" customHeight="1">
      <c r="A40" s="107" t="s">
        <v>95</v>
      </c>
      <c r="B40" s="29" t="s">
        <v>494</v>
      </c>
      <c r="C40" s="33" t="s">
        <v>538</v>
      </c>
      <c r="D40" s="122" t="s">
        <v>173</v>
      </c>
      <c r="E40" s="107">
        <v>2</v>
      </c>
      <c r="F40" s="107" t="s">
        <v>1285</v>
      </c>
      <c r="G40" s="126">
        <v>3040.97</v>
      </c>
      <c r="H40" s="126">
        <v>2586.08</v>
      </c>
      <c r="I40" s="126">
        <v>2586.08</v>
      </c>
    </row>
    <row r="41" spans="1:9" ht="18" customHeight="1">
      <c r="A41" s="107" t="s">
        <v>495</v>
      </c>
      <c r="B41" s="29" t="s">
        <v>496</v>
      </c>
      <c r="C41" s="33" t="s">
        <v>538</v>
      </c>
      <c r="D41" s="122" t="s">
        <v>173</v>
      </c>
      <c r="E41" s="107">
        <v>2</v>
      </c>
      <c r="F41" s="107" t="s">
        <v>1286</v>
      </c>
      <c r="G41" s="126">
        <v>10869.52</v>
      </c>
      <c r="H41" s="126">
        <v>11258.51</v>
      </c>
      <c r="I41" s="126">
        <v>10700.95</v>
      </c>
    </row>
    <row r="42" spans="1:9" ht="45" customHeight="1">
      <c r="A42" s="107" t="s">
        <v>497</v>
      </c>
      <c r="B42" s="29" t="s">
        <v>500</v>
      </c>
      <c r="C42" s="33" t="s">
        <v>538</v>
      </c>
      <c r="D42" s="122" t="s">
        <v>173</v>
      </c>
      <c r="E42" s="107">
        <v>2</v>
      </c>
      <c r="F42" s="107" t="s">
        <v>1362</v>
      </c>
      <c r="G42" s="126">
        <v>3476.03</v>
      </c>
      <c r="H42" s="126">
        <v>5642.96</v>
      </c>
      <c r="I42" s="126">
        <v>5459.57</v>
      </c>
    </row>
    <row r="43" spans="1:9" ht="15.75" customHeight="1">
      <c r="A43" s="107" t="s">
        <v>498</v>
      </c>
      <c r="B43" s="29" t="s">
        <v>499</v>
      </c>
      <c r="C43" s="33" t="s">
        <v>538</v>
      </c>
      <c r="D43" s="122" t="s">
        <v>173</v>
      </c>
      <c r="E43" s="107">
        <v>2</v>
      </c>
      <c r="F43" s="107" t="s">
        <v>1363</v>
      </c>
      <c r="G43" s="126">
        <v>7261.77</v>
      </c>
      <c r="H43" s="126">
        <v>7820.41</v>
      </c>
      <c r="I43" s="126">
        <v>7804.4</v>
      </c>
    </row>
    <row r="44" spans="1:9" ht="21" customHeight="1">
      <c r="A44" s="107" t="s">
        <v>735</v>
      </c>
      <c r="B44" s="29" t="s">
        <v>1364</v>
      </c>
      <c r="C44" s="33" t="s">
        <v>538</v>
      </c>
      <c r="D44" s="122" t="s">
        <v>173</v>
      </c>
      <c r="E44" s="107">
        <v>2</v>
      </c>
      <c r="F44" s="107" t="s">
        <v>1365</v>
      </c>
      <c r="G44" s="126">
        <v>0</v>
      </c>
      <c r="H44" s="126">
        <v>440.3</v>
      </c>
      <c r="I44" s="126">
        <v>0</v>
      </c>
    </row>
    <row r="45" spans="1:9" ht="63" customHeight="1">
      <c r="A45" s="125" t="s">
        <v>96</v>
      </c>
      <c r="B45" s="63" t="s">
        <v>501</v>
      </c>
      <c r="C45" s="232" t="s">
        <v>1316</v>
      </c>
      <c r="D45" s="117" t="s">
        <v>173</v>
      </c>
      <c r="E45" s="125">
        <v>3</v>
      </c>
      <c r="F45" s="54"/>
      <c r="G45" s="132">
        <f>G46+G47</f>
        <v>5413.05</v>
      </c>
      <c r="H45" s="132">
        <f>H46+H47</f>
        <v>5669.76</v>
      </c>
      <c r="I45" s="132">
        <f>I46+I47</f>
        <v>5531.99</v>
      </c>
    </row>
    <row r="46" spans="1:9" ht="42" customHeight="1">
      <c r="A46" s="107" t="s">
        <v>67</v>
      </c>
      <c r="B46" s="29" t="s">
        <v>100</v>
      </c>
      <c r="C46" s="33" t="s">
        <v>1316</v>
      </c>
      <c r="D46" s="122" t="s">
        <v>173</v>
      </c>
      <c r="E46" s="107">
        <v>3</v>
      </c>
      <c r="F46" s="107" t="s">
        <v>1291</v>
      </c>
      <c r="G46" s="126">
        <v>50</v>
      </c>
      <c r="H46" s="126">
        <v>50</v>
      </c>
      <c r="I46" s="126">
        <v>0</v>
      </c>
    </row>
    <row r="47" spans="1:9" ht="27.75" customHeight="1">
      <c r="A47" s="107" t="s">
        <v>97</v>
      </c>
      <c r="B47" s="29" t="s">
        <v>102</v>
      </c>
      <c r="C47" s="33" t="s">
        <v>1317</v>
      </c>
      <c r="D47" s="122" t="s">
        <v>173</v>
      </c>
      <c r="E47" s="107">
        <v>3</v>
      </c>
      <c r="F47" s="107" t="s">
        <v>1290</v>
      </c>
      <c r="G47" s="126">
        <v>5363.05</v>
      </c>
      <c r="H47" s="126">
        <v>5619.76</v>
      </c>
      <c r="I47" s="126">
        <v>5531.99</v>
      </c>
    </row>
    <row r="48" spans="1:9" ht="16.5" customHeight="1">
      <c r="A48" s="125" t="s">
        <v>98</v>
      </c>
      <c r="B48" s="63" t="s">
        <v>502</v>
      </c>
      <c r="C48" s="108" t="s">
        <v>538</v>
      </c>
      <c r="D48" s="117" t="s">
        <v>173</v>
      </c>
      <c r="E48" s="125">
        <v>4</v>
      </c>
      <c r="F48" s="54"/>
      <c r="G48" s="132">
        <f>G49+G50</f>
        <v>40725.06</v>
      </c>
      <c r="H48" s="132">
        <f>H49+H50</f>
        <v>43642.189999999995</v>
      </c>
      <c r="I48" s="132">
        <f>I49+I50</f>
        <v>43310.549999999996</v>
      </c>
    </row>
    <row r="49" spans="1:9" ht="52.5" customHeight="1">
      <c r="A49" s="107" t="s">
        <v>99</v>
      </c>
      <c r="B49" s="29" t="s">
        <v>503</v>
      </c>
      <c r="C49" s="33" t="s">
        <v>538</v>
      </c>
      <c r="D49" s="122" t="s">
        <v>173</v>
      </c>
      <c r="E49" s="107">
        <v>4</v>
      </c>
      <c r="F49" s="107" t="s">
        <v>1366</v>
      </c>
      <c r="G49" s="126">
        <v>40425.06</v>
      </c>
      <c r="H49" s="126">
        <v>43400.56</v>
      </c>
      <c r="I49" s="126">
        <v>43143.17</v>
      </c>
    </row>
    <row r="50" spans="1:9" ht="15" customHeight="1">
      <c r="A50" s="107" t="s">
        <v>101</v>
      </c>
      <c r="B50" s="29" t="s">
        <v>504</v>
      </c>
      <c r="C50" s="33" t="s">
        <v>538</v>
      </c>
      <c r="D50" s="122" t="s">
        <v>173</v>
      </c>
      <c r="E50" s="107">
        <v>4</v>
      </c>
      <c r="F50" s="107" t="s">
        <v>1289</v>
      </c>
      <c r="G50" s="126">
        <v>300</v>
      </c>
      <c r="H50" s="126">
        <v>241.63</v>
      </c>
      <c r="I50" s="126">
        <v>167.38</v>
      </c>
    </row>
    <row r="51" spans="1:9" ht="30" customHeight="1">
      <c r="A51" s="125" t="s">
        <v>505</v>
      </c>
      <c r="B51" s="63" t="s">
        <v>506</v>
      </c>
      <c r="C51" s="232" t="s">
        <v>1318</v>
      </c>
      <c r="D51" s="117" t="s">
        <v>173</v>
      </c>
      <c r="E51" s="125">
        <v>5</v>
      </c>
      <c r="F51" s="54"/>
      <c r="G51" s="132">
        <f>G52</f>
        <v>1000</v>
      </c>
      <c r="H51" s="132">
        <f>H52</f>
        <v>1030</v>
      </c>
      <c r="I51" s="132">
        <f>I52</f>
        <v>984.32</v>
      </c>
    </row>
    <row r="52" spans="1:9" ht="30.75" customHeight="1">
      <c r="A52" s="107" t="s">
        <v>507</v>
      </c>
      <c r="B52" s="29" t="s">
        <v>508</v>
      </c>
      <c r="C52" s="33" t="s">
        <v>538</v>
      </c>
      <c r="D52" s="122" t="s">
        <v>173</v>
      </c>
      <c r="E52" s="107">
        <v>5</v>
      </c>
      <c r="F52" s="107" t="s">
        <v>1288</v>
      </c>
      <c r="G52" s="126">
        <v>1000</v>
      </c>
      <c r="H52" s="126">
        <v>1030</v>
      </c>
      <c r="I52" s="126">
        <v>984.32</v>
      </c>
    </row>
    <row r="53" spans="1:9" ht="42.75" customHeight="1">
      <c r="A53" s="110" t="s">
        <v>57</v>
      </c>
      <c r="B53" s="111" t="s">
        <v>526</v>
      </c>
      <c r="C53" s="111" t="s">
        <v>527</v>
      </c>
      <c r="D53" s="113" t="s">
        <v>174</v>
      </c>
      <c r="E53" s="133"/>
      <c r="F53" s="52"/>
      <c r="G53" s="124">
        <f>G54+G56+G58</f>
        <v>40426.86</v>
      </c>
      <c r="H53" s="124">
        <f>H54+H56+H58</f>
        <v>46920.3</v>
      </c>
      <c r="I53" s="124">
        <f>I54+I56+I58</f>
        <v>46886.73</v>
      </c>
    </row>
    <row r="54" spans="1:9" ht="29.25" customHeight="1">
      <c r="A54" s="125" t="s">
        <v>103</v>
      </c>
      <c r="B54" s="63" t="s">
        <v>528</v>
      </c>
      <c r="C54" s="125" t="s">
        <v>529</v>
      </c>
      <c r="D54" s="134" t="s">
        <v>174</v>
      </c>
      <c r="E54" s="125">
        <v>1</v>
      </c>
      <c r="F54" s="84"/>
      <c r="G54" s="132">
        <f>G55</f>
        <v>0</v>
      </c>
      <c r="H54" s="132">
        <f>H55</f>
        <v>0</v>
      </c>
      <c r="I54" s="132">
        <f>I55</f>
        <v>0</v>
      </c>
    </row>
    <row r="55" spans="1:9" ht="30" customHeight="1">
      <c r="A55" s="107" t="s">
        <v>68</v>
      </c>
      <c r="B55" s="29" t="s">
        <v>175</v>
      </c>
      <c r="C55" s="107" t="s">
        <v>529</v>
      </c>
      <c r="D55" s="122" t="s">
        <v>174</v>
      </c>
      <c r="E55" s="107">
        <v>1</v>
      </c>
      <c r="F55" s="23"/>
      <c r="G55" s="126">
        <v>0</v>
      </c>
      <c r="H55" s="126">
        <v>0</v>
      </c>
      <c r="I55" s="126">
        <v>0</v>
      </c>
    </row>
    <row r="56" spans="1:9" ht="32.25" customHeight="1">
      <c r="A56" s="125" t="s">
        <v>104</v>
      </c>
      <c r="B56" s="63" t="s">
        <v>530</v>
      </c>
      <c r="C56" s="125" t="s">
        <v>529</v>
      </c>
      <c r="D56" s="117" t="s">
        <v>174</v>
      </c>
      <c r="E56" s="125">
        <v>2</v>
      </c>
      <c r="F56" s="47"/>
      <c r="G56" s="132">
        <f>G57</f>
        <v>27456.15</v>
      </c>
      <c r="H56" s="132">
        <f>H57</f>
        <v>32747.63</v>
      </c>
      <c r="I56" s="132">
        <f>I57</f>
        <v>32714.47</v>
      </c>
    </row>
    <row r="57" spans="1:9" ht="26.25" customHeight="1">
      <c r="A57" s="107" t="s">
        <v>71</v>
      </c>
      <c r="B57" s="29" t="s">
        <v>531</v>
      </c>
      <c r="C57" s="107" t="s">
        <v>529</v>
      </c>
      <c r="D57" s="122" t="s">
        <v>174</v>
      </c>
      <c r="E57" s="107">
        <v>2</v>
      </c>
      <c r="F57" s="107" t="s">
        <v>1367</v>
      </c>
      <c r="G57" s="126">
        <v>27456.15</v>
      </c>
      <c r="H57" s="126">
        <v>32747.63</v>
      </c>
      <c r="I57" s="126">
        <v>32714.47</v>
      </c>
    </row>
    <row r="58" spans="1:9" ht="28.5" customHeight="1">
      <c r="A58" s="125" t="s">
        <v>105</v>
      </c>
      <c r="B58" s="63" t="s">
        <v>532</v>
      </c>
      <c r="C58" s="125" t="s">
        <v>529</v>
      </c>
      <c r="D58" s="117" t="s">
        <v>174</v>
      </c>
      <c r="E58" s="125">
        <v>3</v>
      </c>
      <c r="F58" s="47"/>
      <c r="G58" s="132">
        <f>G59</f>
        <v>12970.71</v>
      </c>
      <c r="H58" s="132">
        <f>H59</f>
        <v>14172.67</v>
      </c>
      <c r="I58" s="132">
        <f>I59</f>
        <v>14172.26</v>
      </c>
    </row>
    <row r="59" spans="1:9" ht="43.5" customHeight="1">
      <c r="A59" s="55" t="s">
        <v>72</v>
      </c>
      <c r="B59" s="29" t="s">
        <v>533</v>
      </c>
      <c r="C59" s="107" t="s">
        <v>529</v>
      </c>
      <c r="D59" s="122" t="s">
        <v>174</v>
      </c>
      <c r="E59" s="107">
        <v>3</v>
      </c>
      <c r="F59" s="23" t="s">
        <v>1368</v>
      </c>
      <c r="G59" s="126">
        <v>12970.71</v>
      </c>
      <c r="H59" s="126">
        <v>14172.67</v>
      </c>
      <c r="I59" s="126">
        <v>14172.26</v>
      </c>
    </row>
    <row r="60" spans="1:9" ht="60" customHeight="1">
      <c r="A60" s="110" t="s">
        <v>58</v>
      </c>
      <c r="B60" s="111" t="s">
        <v>339</v>
      </c>
      <c r="C60" s="135" t="s">
        <v>534</v>
      </c>
      <c r="D60" s="113" t="s">
        <v>176</v>
      </c>
      <c r="E60" s="133"/>
      <c r="F60" s="52"/>
      <c r="G60" s="124">
        <f>G61+G63</f>
        <v>13963.84</v>
      </c>
      <c r="H60" s="124">
        <f>H61+H63</f>
        <v>14808.61</v>
      </c>
      <c r="I60" s="124">
        <f>I61+I63</f>
        <v>13897.97</v>
      </c>
    </row>
    <row r="61" spans="1:9" ht="42.75" customHeight="1">
      <c r="A61" s="125" t="s">
        <v>106</v>
      </c>
      <c r="B61" s="63" t="s">
        <v>536</v>
      </c>
      <c r="C61" s="125" t="s">
        <v>535</v>
      </c>
      <c r="D61" s="117" t="s">
        <v>176</v>
      </c>
      <c r="E61" s="125">
        <v>1</v>
      </c>
      <c r="F61" s="84"/>
      <c r="G61" s="132">
        <f>G62</f>
        <v>3939.3</v>
      </c>
      <c r="H61" s="132">
        <f>H62</f>
        <v>4143.83</v>
      </c>
      <c r="I61" s="132">
        <f>I62</f>
        <v>3265.67</v>
      </c>
    </row>
    <row r="62" spans="1:9" ht="80.25" customHeight="1">
      <c r="A62" s="127" t="s">
        <v>73</v>
      </c>
      <c r="B62" s="29" t="s">
        <v>107</v>
      </c>
      <c r="C62" s="127" t="s">
        <v>535</v>
      </c>
      <c r="D62" s="122" t="s">
        <v>176</v>
      </c>
      <c r="E62" s="127">
        <v>1</v>
      </c>
      <c r="F62" s="23" t="s">
        <v>1369</v>
      </c>
      <c r="G62" s="126">
        <v>3939.3</v>
      </c>
      <c r="H62" s="126">
        <v>4143.83</v>
      </c>
      <c r="I62" s="126">
        <v>3265.67</v>
      </c>
    </row>
    <row r="63" spans="1:9" ht="43.5" customHeight="1">
      <c r="A63" s="125" t="s">
        <v>108</v>
      </c>
      <c r="B63" s="63" t="s">
        <v>537</v>
      </c>
      <c r="C63" s="125" t="s">
        <v>535</v>
      </c>
      <c r="D63" s="117" t="s">
        <v>176</v>
      </c>
      <c r="E63" s="125">
        <v>2</v>
      </c>
      <c r="F63" s="84"/>
      <c r="G63" s="132">
        <f>G64</f>
        <v>10024.54</v>
      </c>
      <c r="H63" s="125">
        <f>H64</f>
        <v>10664.78</v>
      </c>
      <c r="I63" s="125">
        <f>I64</f>
        <v>10632.3</v>
      </c>
    </row>
    <row r="64" spans="1:9" ht="30.75" customHeight="1">
      <c r="A64" s="127" t="s">
        <v>74</v>
      </c>
      <c r="B64" s="29" t="s">
        <v>109</v>
      </c>
      <c r="C64" s="127" t="s">
        <v>180</v>
      </c>
      <c r="D64" s="122" t="s">
        <v>176</v>
      </c>
      <c r="E64" s="127">
        <v>2</v>
      </c>
      <c r="F64" s="127" t="s">
        <v>1287</v>
      </c>
      <c r="G64" s="126">
        <v>10024.54</v>
      </c>
      <c r="H64" s="127">
        <v>10664.78</v>
      </c>
      <c r="I64" s="127">
        <v>10632.3</v>
      </c>
    </row>
    <row r="65" spans="1:9" ht="55.5" customHeight="1">
      <c r="A65" s="110" t="s">
        <v>110</v>
      </c>
      <c r="B65" s="234" t="s">
        <v>635</v>
      </c>
      <c r="C65" s="235" t="s">
        <v>1532</v>
      </c>
      <c r="D65" s="235">
        <v>6</v>
      </c>
      <c r="E65" s="235"/>
      <c r="F65" s="235"/>
      <c r="G65" s="236">
        <f>G66+G71+G73+G75+G78</f>
        <v>136160</v>
      </c>
      <c r="H65" s="236">
        <f aca="true" t="shared" si="0" ref="H65:I65">H66+H71+H73+H75+H78</f>
        <v>144408.36</v>
      </c>
      <c r="I65" s="236">
        <f t="shared" si="0"/>
        <v>142588.90999999997</v>
      </c>
    </row>
    <row r="66" spans="1:9" ht="41.25" customHeight="1">
      <c r="A66" s="130" t="s">
        <v>111</v>
      </c>
      <c r="B66" s="237" t="s">
        <v>636</v>
      </c>
      <c r="C66" s="238"/>
      <c r="D66" s="238">
        <v>6</v>
      </c>
      <c r="E66" s="238">
        <v>1</v>
      </c>
      <c r="F66" s="238"/>
      <c r="G66" s="239">
        <f>G67+G68+G69+G70</f>
        <v>385</v>
      </c>
      <c r="H66" s="239">
        <f>H67+H68+H69+H70</f>
        <v>80.1</v>
      </c>
      <c r="I66" s="239">
        <f>I67+I68+I69+I70</f>
        <v>80.1</v>
      </c>
    </row>
    <row r="67" spans="1:9" ht="60" customHeight="1">
      <c r="A67" s="27" t="s">
        <v>112</v>
      </c>
      <c r="B67" s="240" t="s">
        <v>539</v>
      </c>
      <c r="C67" s="241"/>
      <c r="D67" s="241">
        <v>6</v>
      </c>
      <c r="E67" s="241">
        <v>1</v>
      </c>
      <c r="F67" s="241">
        <v>20500</v>
      </c>
      <c r="G67" s="242">
        <v>30</v>
      </c>
      <c r="H67" s="242">
        <v>0</v>
      </c>
      <c r="I67" s="242">
        <v>0</v>
      </c>
    </row>
    <row r="68" spans="1:9" ht="30.75" customHeight="1">
      <c r="A68" s="27" t="s">
        <v>113</v>
      </c>
      <c r="B68" s="240" t="s">
        <v>114</v>
      </c>
      <c r="C68" s="241"/>
      <c r="D68" s="241">
        <v>6</v>
      </c>
      <c r="E68" s="241">
        <v>1</v>
      </c>
      <c r="F68" s="241">
        <v>60520</v>
      </c>
      <c r="G68" s="242">
        <v>300</v>
      </c>
      <c r="H68" s="242">
        <v>0</v>
      </c>
      <c r="I68" s="242">
        <v>0</v>
      </c>
    </row>
    <row r="69" spans="1:9" ht="33" customHeight="1">
      <c r="A69" s="27" t="s">
        <v>115</v>
      </c>
      <c r="B69" s="240" t="s">
        <v>53</v>
      </c>
      <c r="C69" s="241"/>
      <c r="D69" s="241">
        <v>6</v>
      </c>
      <c r="E69" s="241">
        <v>1</v>
      </c>
      <c r="F69" s="241">
        <v>20360</v>
      </c>
      <c r="G69" s="242">
        <v>55</v>
      </c>
      <c r="H69" s="242">
        <v>80.1</v>
      </c>
      <c r="I69" s="242">
        <v>80.1</v>
      </c>
    </row>
    <row r="70" spans="1:9" ht="30" customHeight="1">
      <c r="A70" s="27"/>
      <c r="B70" s="240" t="s">
        <v>1370</v>
      </c>
      <c r="C70" s="241"/>
      <c r="D70" s="241">
        <v>6</v>
      </c>
      <c r="E70" s="241">
        <v>1</v>
      </c>
      <c r="F70" s="241"/>
      <c r="G70" s="242">
        <v>0</v>
      </c>
      <c r="H70" s="242">
        <v>0</v>
      </c>
      <c r="I70" s="242">
        <v>0</v>
      </c>
    </row>
    <row r="71" spans="1:9" ht="30.75" customHeight="1">
      <c r="A71" s="130" t="s">
        <v>116</v>
      </c>
      <c r="B71" s="237" t="s">
        <v>1371</v>
      </c>
      <c r="C71" s="238"/>
      <c r="D71" s="238">
        <v>6</v>
      </c>
      <c r="E71" s="238">
        <v>2</v>
      </c>
      <c r="F71" s="243"/>
      <c r="G71" s="239">
        <f>G72</f>
        <v>20</v>
      </c>
      <c r="H71" s="239">
        <f aca="true" t="shared" si="1" ref="H71:I71">H72</f>
        <v>29.99</v>
      </c>
      <c r="I71" s="239">
        <f t="shared" si="1"/>
        <v>29.99</v>
      </c>
    </row>
    <row r="72" spans="1:9" ht="49.5" customHeight="1">
      <c r="A72" s="27" t="s">
        <v>33</v>
      </c>
      <c r="B72" s="240" t="s">
        <v>639</v>
      </c>
      <c r="C72" s="241"/>
      <c r="D72" s="241">
        <v>6</v>
      </c>
      <c r="E72" s="241">
        <v>2</v>
      </c>
      <c r="F72" s="241">
        <v>20360</v>
      </c>
      <c r="G72" s="242">
        <v>20</v>
      </c>
      <c r="H72" s="242">
        <v>29.99</v>
      </c>
      <c r="I72" s="242">
        <v>29.99</v>
      </c>
    </row>
    <row r="73" spans="1:9" ht="40.5" customHeight="1">
      <c r="A73" s="130" t="s">
        <v>117</v>
      </c>
      <c r="B73" s="237" t="s">
        <v>1372</v>
      </c>
      <c r="C73" s="238"/>
      <c r="D73" s="238">
        <v>6</v>
      </c>
      <c r="E73" s="238">
        <v>3</v>
      </c>
      <c r="F73" s="238"/>
      <c r="G73" s="239">
        <f>G74</f>
        <v>15</v>
      </c>
      <c r="H73" s="239">
        <f>H74</f>
        <v>9.9</v>
      </c>
      <c r="I73" s="239">
        <f>I74</f>
        <v>0</v>
      </c>
    </row>
    <row r="74" spans="1:9" ht="28.5" customHeight="1">
      <c r="A74" s="27" t="s">
        <v>118</v>
      </c>
      <c r="B74" s="244" t="s">
        <v>40</v>
      </c>
      <c r="C74" s="241"/>
      <c r="D74" s="241">
        <v>6</v>
      </c>
      <c r="E74" s="241">
        <v>3</v>
      </c>
      <c r="F74" s="241" t="s">
        <v>1533</v>
      </c>
      <c r="G74" s="242">
        <v>15</v>
      </c>
      <c r="H74" s="242">
        <v>9.9</v>
      </c>
      <c r="I74" s="242">
        <v>0</v>
      </c>
    </row>
    <row r="75" spans="1:9" ht="82.5" customHeight="1">
      <c r="A75" s="130" t="s">
        <v>120</v>
      </c>
      <c r="B75" s="237" t="s">
        <v>1373</v>
      </c>
      <c r="C75" s="238"/>
      <c r="D75" s="241">
        <v>6</v>
      </c>
      <c r="E75" s="241">
        <v>4</v>
      </c>
      <c r="F75" s="241"/>
      <c r="G75" s="239">
        <f>G76+G77</f>
        <v>12818.65</v>
      </c>
      <c r="H75" s="239">
        <f>H76+H77</f>
        <v>13142.65</v>
      </c>
      <c r="I75" s="239">
        <f>I76+I77</f>
        <v>13024.77</v>
      </c>
    </row>
    <row r="76" spans="1:9" ht="45" customHeight="1">
      <c r="A76" s="27" t="s">
        <v>121</v>
      </c>
      <c r="B76" s="240" t="s">
        <v>59</v>
      </c>
      <c r="C76" s="241"/>
      <c r="D76" s="241">
        <v>6</v>
      </c>
      <c r="E76" s="241">
        <v>4</v>
      </c>
      <c r="F76" s="241">
        <v>1110</v>
      </c>
      <c r="G76" s="242">
        <v>12618.65</v>
      </c>
      <c r="H76" s="242">
        <v>13062.65</v>
      </c>
      <c r="I76" s="242">
        <v>12944.77</v>
      </c>
    </row>
    <row r="77" spans="1:9" ht="43.5" customHeight="1">
      <c r="A77" s="27" t="s">
        <v>122</v>
      </c>
      <c r="B77" s="240" t="s">
        <v>1374</v>
      </c>
      <c r="C77" s="241"/>
      <c r="D77" s="241">
        <v>6</v>
      </c>
      <c r="E77" s="241">
        <v>4</v>
      </c>
      <c r="F77" s="241">
        <v>20535</v>
      </c>
      <c r="G77" s="242">
        <v>200</v>
      </c>
      <c r="H77" s="242">
        <v>80</v>
      </c>
      <c r="I77" s="242">
        <v>80</v>
      </c>
    </row>
    <row r="78" spans="1:9" ht="31.5" customHeight="1">
      <c r="A78" s="130" t="s">
        <v>124</v>
      </c>
      <c r="B78" s="237" t="s">
        <v>1375</v>
      </c>
      <c r="C78" s="238"/>
      <c r="D78" s="238">
        <v>6</v>
      </c>
      <c r="E78" s="238">
        <v>5</v>
      </c>
      <c r="F78" s="238"/>
      <c r="G78" s="239">
        <f>G79+G80+G81+G82</f>
        <v>122921.35</v>
      </c>
      <c r="H78" s="239">
        <f>H79+H80+H81+H82</f>
        <v>131145.72</v>
      </c>
      <c r="I78" s="239">
        <f>I79+I80+I81+I82</f>
        <v>129454.04999999999</v>
      </c>
    </row>
    <row r="79" spans="1:9" ht="30.75" customHeight="1">
      <c r="A79" s="27" t="s">
        <v>125</v>
      </c>
      <c r="B79" s="240" t="s">
        <v>61</v>
      </c>
      <c r="C79" s="241"/>
      <c r="D79" s="241">
        <v>6</v>
      </c>
      <c r="E79" s="241">
        <v>5</v>
      </c>
      <c r="F79" s="241" t="s">
        <v>1534</v>
      </c>
      <c r="G79" s="242">
        <v>1623.08</v>
      </c>
      <c r="H79" s="242">
        <v>1604.5</v>
      </c>
      <c r="I79" s="242">
        <v>1545.09</v>
      </c>
    </row>
    <row r="80" spans="1:9" ht="28.5" customHeight="1">
      <c r="A80" s="23" t="s">
        <v>189</v>
      </c>
      <c r="B80" s="240" t="s">
        <v>543</v>
      </c>
      <c r="C80" s="241"/>
      <c r="D80" s="241">
        <v>6</v>
      </c>
      <c r="E80" s="241">
        <v>5</v>
      </c>
      <c r="F80" s="241" t="s">
        <v>1534</v>
      </c>
      <c r="G80" s="242">
        <v>58058.78</v>
      </c>
      <c r="H80" s="242">
        <v>63275.76</v>
      </c>
      <c r="I80" s="242">
        <v>62400.24</v>
      </c>
    </row>
    <row r="81" spans="1:9" ht="28.5" customHeight="1">
      <c r="A81" s="27" t="s">
        <v>542</v>
      </c>
      <c r="B81" s="240" t="s">
        <v>544</v>
      </c>
      <c r="C81" s="241"/>
      <c r="D81" s="241">
        <v>6</v>
      </c>
      <c r="E81" s="241">
        <v>5</v>
      </c>
      <c r="F81" s="241">
        <v>11110</v>
      </c>
      <c r="G81" s="242">
        <v>57977</v>
      </c>
      <c r="H81" s="242">
        <v>59588.55</v>
      </c>
      <c r="I81" s="242">
        <v>59090.28</v>
      </c>
    </row>
    <row r="82" spans="1:9" ht="45" customHeight="1">
      <c r="A82" s="27" t="s">
        <v>546</v>
      </c>
      <c r="B82" s="240" t="s">
        <v>545</v>
      </c>
      <c r="C82" s="241"/>
      <c r="D82" s="241">
        <v>6</v>
      </c>
      <c r="E82" s="241">
        <v>5</v>
      </c>
      <c r="F82" s="241" t="s">
        <v>1535</v>
      </c>
      <c r="G82" s="242">
        <v>5262.49</v>
      </c>
      <c r="H82" s="242">
        <v>6676.91</v>
      </c>
      <c r="I82" s="242">
        <v>6418.44</v>
      </c>
    </row>
    <row r="83" spans="1:9" ht="132.75" customHeight="1">
      <c r="A83" s="110" t="s">
        <v>127</v>
      </c>
      <c r="B83" s="111" t="s">
        <v>255</v>
      </c>
      <c r="C83" s="111" t="s">
        <v>520</v>
      </c>
      <c r="D83" s="137" t="s">
        <v>177</v>
      </c>
      <c r="E83" s="53"/>
      <c r="F83" s="53"/>
      <c r="G83" s="124">
        <f>G84+G86+G88</f>
        <v>1733.78</v>
      </c>
      <c r="H83" s="124">
        <f>H84+H86+H88</f>
        <v>2011.99</v>
      </c>
      <c r="I83" s="124">
        <f>I84+I86+I88</f>
        <v>2011.36</v>
      </c>
    </row>
    <row r="84" spans="1:9" ht="32.25" customHeight="1">
      <c r="A84" s="138" t="s">
        <v>128</v>
      </c>
      <c r="B84" s="63" t="s">
        <v>512</v>
      </c>
      <c r="C84" s="125" t="s">
        <v>513</v>
      </c>
      <c r="D84" s="139" t="s">
        <v>177</v>
      </c>
      <c r="E84" s="138">
        <v>1</v>
      </c>
      <c r="F84" s="94"/>
      <c r="G84" s="143">
        <f>G85</f>
        <v>200</v>
      </c>
      <c r="H84" s="143">
        <f>H85</f>
        <v>200</v>
      </c>
      <c r="I84" s="143">
        <f>I85</f>
        <v>200</v>
      </c>
    </row>
    <row r="85" spans="1:9" ht="33.75" customHeight="1">
      <c r="A85" s="39" t="s">
        <v>129</v>
      </c>
      <c r="B85" s="140" t="s">
        <v>514</v>
      </c>
      <c r="C85" s="127" t="s">
        <v>513</v>
      </c>
      <c r="D85" s="141" t="s">
        <v>177</v>
      </c>
      <c r="E85" s="39">
        <v>1</v>
      </c>
      <c r="F85" s="39" t="s">
        <v>1282</v>
      </c>
      <c r="G85" s="142">
        <v>200</v>
      </c>
      <c r="H85" s="142">
        <v>200</v>
      </c>
      <c r="I85" s="142">
        <v>200</v>
      </c>
    </row>
    <row r="86" spans="1:9" ht="30.75" customHeight="1">
      <c r="A86" s="138" t="s">
        <v>178</v>
      </c>
      <c r="B86" s="63" t="s">
        <v>130</v>
      </c>
      <c r="C86" s="125" t="s">
        <v>521</v>
      </c>
      <c r="D86" s="139" t="s">
        <v>177</v>
      </c>
      <c r="E86" s="138">
        <v>2</v>
      </c>
      <c r="F86" s="138"/>
      <c r="G86" s="143">
        <f>G87</f>
        <v>507</v>
      </c>
      <c r="H86" s="143">
        <f aca="true" t="shared" si="2" ref="H86:I88">H87</f>
        <v>507</v>
      </c>
      <c r="I86" s="143">
        <f t="shared" si="2"/>
        <v>507</v>
      </c>
    </row>
    <row r="87" spans="1:9" ht="36" customHeight="1">
      <c r="A87" s="39" t="s">
        <v>131</v>
      </c>
      <c r="B87" s="29" t="s">
        <v>132</v>
      </c>
      <c r="C87" s="127" t="s">
        <v>521</v>
      </c>
      <c r="D87" s="141" t="s">
        <v>177</v>
      </c>
      <c r="E87" s="39">
        <v>2</v>
      </c>
      <c r="F87" s="127" t="s">
        <v>1283</v>
      </c>
      <c r="G87" s="142">
        <v>507</v>
      </c>
      <c r="H87" s="142">
        <v>507</v>
      </c>
      <c r="I87" s="142">
        <v>507</v>
      </c>
    </row>
    <row r="88" spans="1:9" ht="41.25" customHeight="1">
      <c r="A88" s="138" t="s">
        <v>133</v>
      </c>
      <c r="B88" s="63" t="s">
        <v>515</v>
      </c>
      <c r="C88" s="125" t="s">
        <v>513</v>
      </c>
      <c r="D88" s="139" t="s">
        <v>177</v>
      </c>
      <c r="E88" s="138">
        <v>3</v>
      </c>
      <c r="F88" s="138"/>
      <c r="G88" s="143">
        <f>G89</f>
        <v>1026.78</v>
      </c>
      <c r="H88" s="143">
        <f t="shared" si="2"/>
        <v>1304.99</v>
      </c>
      <c r="I88" s="143">
        <f t="shared" si="2"/>
        <v>1304.36</v>
      </c>
    </row>
    <row r="89" spans="1:9" ht="38.25" customHeight="1">
      <c r="A89" s="39" t="s">
        <v>134</v>
      </c>
      <c r="B89" s="29" t="s">
        <v>135</v>
      </c>
      <c r="C89" s="39" t="s">
        <v>179</v>
      </c>
      <c r="D89" s="144" t="s">
        <v>177</v>
      </c>
      <c r="E89" s="131">
        <v>3</v>
      </c>
      <c r="F89" s="127" t="s">
        <v>1376</v>
      </c>
      <c r="G89" s="142">
        <v>1026.78</v>
      </c>
      <c r="H89" s="39">
        <v>1304.99</v>
      </c>
      <c r="I89" s="39">
        <v>1304.36</v>
      </c>
    </row>
    <row r="90" spans="1:9" ht="106.5" customHeight="1">
      <c r="A90" s="110" t="s">
        <v>554</v>
      </c>
      <c r="B90" s="111" t="s">
        <v>210</v>
      </c>
      <c r="C90" s="111" t="s">
        <v>555</v>
      </c>
      <c r="D90" s="137" t="s">
        <v>547</v>
      </c>
      <c r="E90" s="53"/>
      <c r="F90" s="53"/>
      <c r="G90" s="124">
        <f>G91+G94</f>
        <v>3692.02</v>
      </c>
      <c r="H90" s="124">
        <f>H91+H94</f>
        <v>3828.94</v>
      </c>
      <c r="I90" s="124">
        <f>I91+I94</f>
        <v>3742.83</v>
      </c>
    </row>
    <row r="91" spans="1:9" ht="27.75" customHeight="1">
      <c r="A91" s="125" t="s">
        <v>556</v>
      </c>
      <c r="B91" s="63" t="s">
        <v>213</v>
      </c>
      <c r="C91" s="129" t="s">
        <v>557</v>
      </c>
      <c r="D91" s="117" t="s">
        <v>547</v>
      </c>
      <c r="E91" s="125">
        <v>1</v>
      </c>
      <c r="F91" s="54"/>
      <c r="G91" s="132">
        <f>G92+G93</f>
        <v>3060.02</v>
      </c>
      <c r="H91" s="132">
        <f>H92+H93</f>
        <v>3410.02</v>
      </c>
      <c r="I91" s="132">
        <f>I92+I93</f>
        <v>3405.55</v>
      </c>
    </row>
    <row r="92" spans="1:9" ht="27" customHeight="1">
      <c r="A92" s="127" t="s">
        <v>458</v>
      </c>
      <c r="B92" s="29" t="s">
        <v>558</v>
      </c>
      <c r="C92" s="33" t="s">
        <v>557</v>
      </c>
      <c r="D92" s="122" t="s">
        <v>547</v>
      </c>
      <c r="E92" s="127">
        <v>1</v>
      </c>
      <c r="F92" s="127" t="s">
        <v>1281</v>
      </c>
      <c r="G92" s="126">
        <v>750</v>
      </c>
      <c r="H92" s="126">
        <v>1100</v>
      </c>
      <c r="I92" s="126">
        <v>1099.98</v>
      </c>
    </row>
    <row r="93" spans="1:9" ht="43.5" customHeight="1">
      <c r="A93" s="127" t="s">
        <v>559</v>
      </c>
      <c r="B93" s="29" t="s">
        <v>560</v>
      </c>
      <c r="C93" s="33" t="s">
        <v>557</v>
      </c>
      <c r="D93" s="122" t="s">
        <v>547</v>
      </c>
      <c r="E93" s="127">
        <v>1</v>
      </c>
      <c r="F93" s="127" t="s">
        <v>1280</v>
      </c>
      <c r="G93" s="126">
        <v>2310.02</v>
      </c>
      <c r="H93" s="126">
        <v>2310.02</v>
      </c>
      <c r="I93" s="126">
        <v>2305.57</v>
      </c>
    </row>
    <row r="94" spans="1:9" ht="29.25" customHeight="1">
      <c r="A94" s="125" t="s">
        <v>561</v>
      </c>
      <c r="B94" s="63" t="s">
        <v>562</v>
      </c>
      <c r="C94" s="129" t="s">
        <v>516</v>
      </c>
      <c r="D94" s="117" t="s">
        <v>547</v>
      </c>
      <c r="E94" s="125">
        <v>2</v>
      </c>
      <c r="F94" s="14"/>
      <c r="G94" s="132">
        <f>G95</f>
        <v>632</v>
      </c>
      <c r="H94" s="132">
        <f>H95</f>
        <v>418.92</v>
      </c>
      <c r="I94" s="132">
        <f>I95</f>
        <v>337.28</v>
      </c>
    </row>
    <row r="95" spans="1:9" ht="29.25" customHeight="1">
      <c r="A95" s="127" t="s">
        <v>461</v>
      </c>
      <c r="B95" s="29" t="s">
        <v>563</v>
      </c>
      <c r="C95" s="129" t="s">
        <v>516</v>
      </c>
      <c r="D95" s="122" t="s">
        <v>547</v>
      </c>
      <c r="E95" s="127">
        <v>2</v>
      </c>
      <c r="F95" s="23" t="s">
        <v>1377</v>
      </c>
      <c r="G95" s="126">
        <v>632</v>
      </c>
      <c r="H95" s="126">
        <v>418.92</v>
      </c>
      <c r="I95" s="126">
        <v>337.28</v>
      </c>
    </row>
    <row r="96" spans="1:9" ht="58.5" customHeight="1">
      <c r="A96" s="110" t="s">
        <v>564</v>
      </c>
      <c r="B96" s="111" t="s">
        <v>225</v>
      </c>
      <c r="C96" s="111" t="s">
        <v>565</v>
      </c>
      <c r="D96" s="137" t="s">
        <v>548</v>
      </c>
      <c r="E96" s="110"/>
      <c r="F96" s="53"/>
      <c r="G96" s="124">
        <f>G97+G102</f>
        <v>34562.530000000006</v>
      </c>
      <c r="H96" s="124">
        <f>H97+H102</f>
        <v>41037.05</v>
      </c>
      <c r="I96" s="124">
        <f>I97+I102</f>
        <v>36238.72</v>
      </c>
    </row>
    <row r="97" spans="1:9" ht="29.25" customHeight="1">
      <c r="A97" s="125" t="s">
        <v>567</v>
      </c>
      <c r="B97" s="63" t="s">
        <v>229</v>
      </c>
      <c r="C97" s="125" t="s">
        <v>566</v>
      </c>
      <c r="D97" s="139" t="s">
        <v>548</v>
      </c>
      <c r="E97" s="125">
        <v>1</v>
      </c>
      <c r="F97" s="47"/>
      <c r="G97" s="132">
        <f>G98+G99+G100+G101</f>
        <v>32507.160000000003</v>
      </c>
      <c r="H97" s="132">
        <f>H98+H99+H100+H101</f>
        <v>38577.89</v>
      </c>
      <c r="I97" s="132">
        <f>I98+I99+I100+I101</f>
        <v>33786.74</v>
      </c>
    </row>
    <row r="98" spans="1:9" ht="29.25" customHeight="1">
      <c r="A98" s="127" t="s">
        <v>568</v>
      </c>
      <c r="B98" s="29" t="s">
        <v>569</v>
      </c>
      <c r="C98" s="127" t="s">
        <v>566</v>
      </c>
      <c r="D98" s="141" t="s">
        <v>548</v>
      </c>
      <c r="E98" s="127">
        <v>1</v>
      </c>
      <c r="F98" s="127" t="s">
        <v>1279</v>
      </c>
      <c r="G98" s="126">
        <v>10695.08</v>
      </c>
      <c r="H98" s="126">
        <v>10522.94</v>
      </c>
      <c r="I98" s="126">
        <v>10522.94</v>
      </c>
    </row>
    <row r="99" spans="1:9" ht="44.25" customHeight="1">
      <c r="A99" s="127" t="s">
        <v>570</v>
      </c>
      <c r="B99" s="29" t="s">
        <v>571</v>
      </c>
      <c r="C99" s="127" t="s">
        <v>566</v>
      </c>
      <c r="D99" s="141" t="s">
        <v>548</v>
      </c>
      <c r="E99" s="127">
        <v>1</v>
      </c>
      <c r="F99" s="127" t="s">
        <v>1280</v>
      </c>
      <c r="G99" s="126">
        <v>2069</v>
      </c>
      <c r="H99" s="126">
        <v>3510.79</v>
      </c>
      <c r="I99" s="126">
        <v>3510.79</v>
      </c>
    </row>
    <row r="100" spans="1:9" ht="30.75" customHeight="1">
      <c r="A100" s="127" t="s">
        <v>572</v>
      </c>
      <c r="B100" s="29" t="s">
        <v>573</v>
      </c>
      <c r="C100" s="127" t="s">
        <v>566</v>
      </c>
      <c r="D100" s="141" t="s">
        <v>548</v>
      </c>
      <c r="E100" s="127">
        <v>1</v>
      </c>
      <c r="F100" s="127" t="s">
        <v>1272</v>
      </c>
      <c r="G100" s="126">
        <v>1000</v>
      </c>
      <c r="H100" s="126">
        <v>1000</v>
      </c>
      <c r="I100" s="126">
        <v>1000</v>
      </c>
    </row>
    <row r="101" spans="1:9" ht="79.5" customHeight="1">
      <c r="A101" s="127" t="s">
        <v>574</v>
      </c>
      <c r="B101" s="29" t="s">
        <v>1049</v>
      </c>
      <c r="C101" s="127" t="s">
        <v>566</v>
      </c>
      <c r="D101" s="141" t="s">
        <v>548</v>
      </c>
      <c r="E101" s="127">
        <v>1</v>
      </c>
      <c r="F101" s="127" t="s">
        <v>1378</v>
      </c>
      <c r="G101" s="126">
        <v>18743.08</v>
      </c>
      <c r="H101" s="126">
        <v>23544.16</v>
      </c>
      <c r="I101" s="126">
        <v>18753.01</v>
      </c>
    </row>
    <row r="102" spans="1:9" ht="17.25" customHeight="1">
      <c r="A102" s="125" t="s">
        <v>575</v>
      </c>
      <c r="B102" s="63" t="s">
        <v>502</v>
      </c>
      <c r="C102" s="125" t="s">
        <v>566</v>
      </c>
      <c r="D102" s="139" t="s">
        <v>548</v>
      </c>
      <c r="E102" s="125">
        <v>2</v>
      </c>
      <c r="F102" s="14"/>
      <c r="G102" s="132">
        <f>G103</f>
        <v>2055.37</v>
      </c>
      <c r="H102" s="132">
        <f>H103</f>
        <v>2459.16</v>
      </c>
      <c r="I102" s="132">
        <f>I103</f>
        <v>2451.98</v>
      </c>
    </row>
    <row r="103" spans="1:9" ht="51" customHeight="1">
      <c r="A103" s="127" t="s">
        <v>576</v>
      </c>
      <c r="B103" s="29" t="s">
        <v>577</v>
      </c>
      <c r="C103" s="127" t="s">
        <v>566</v>
      </c>
      <c r="D103" s="141" t="s">
        <v>548</v>
      </c>
      <c r="E103" s="127">
        <v>2</v>
      </c>
      <c r="F103" s="127" t="s">
        <v>1379</v>
      </c>
      <c r="G103" s="126">
        <v>2055.37</v>
      </c>
      <c r="H103" s="126">
        <v>2459.16</v>
      </c>
      <c r="I103" s="126">
        <v>2451.98</v>
      </c>
    </row>
    <row r="104" spans="1:9" ht="91.5" customHeight="1">
      <c r="A104" s="110" t="s">
        <v>578</v>
      </c>
      <c r="B104" s="111" t="s">
        <v>468</v>
      </c>
      <c r="C104" s="111" t="s">
        <v>579</v>
      </c>
      <c r="D104" s="137" t="s">
        <v>549</v>
      </c>
      <c r="E104" s="53"/>
      <c r="F104" s="53"/>
      <c r="G104" s="124">
        <f>G105+G108</f>
        <v>40507.5</v>
      </c>
      <c r="H104" s="124">
        <f>H105+H108</f>
        <v>50906.28</v>
      </c>
      <c r="I104" s="124">
        <f>I105+I108</f>
        <v>47076.119999999995</v>
      </c>
    </row>
    <row r="105" spans="1:9" ht="28.5" customHeight="1">
      <c r="A105" s="125" t="s">
        <v>580</v>
      </c>
      <c r="B105" s="63" t="s">
        <v>582</v>
      </c>
      <c r="C105" s="129" t="s">
        <v>581</v>
      </c>
      <c r="D105" s="117" t="s">
        <v>549</v>
      </c>
      <c r="E105" s="125">
        <v>1</v>
      </c>
      <c r="F105" s="54"/>
      <c r="G105" s="132">
        <f>G106+G107</f>
        <v>23012</v>
      </c>
      <c r="H105" s="132">
        <f>H106+H107</f>
        <v>25515.83</v>
      </c>
      <c r="I105" s="132">
        <f>I106+I107</f>
        <v>24816.77</v>
      </c>
    </row>
    <row r="106" spans="1:9" ht="30" customHeight="1">
      <c r="A106" s="127" t="s">
        <v>292</v>
      </c>
      <c r="B106" s="29" t="s">
        <v>583</v>
      </c>
      <c r="C106" s="33" t="s">
        <v>603</v>
      </c>
      <c r="D106" s="122" t="s">
        <v>549</v>
      </c>
      <c r="E106" s="127">
        <v>1</v>
      </c>
      <c r="F106" s="127" t="s">
        <v>1277</v>
      </c>
      <c r="G106" s="126">
        <v>12</v>
      </c>
      <c r="H106" s="126">
        <v>12</v>
      </c>
      <c r="I106" s="126">
        <v>12</v>
      </c>
    </row>
    <row r="107" spans="1:9" ht="69" customHeight="1">
      <c r="A107" s="127" t="s">
        <v>293</v>
      </c>
      <c r="B107" s="29" t="s">
        <v>584</v>
      </c>
      <c r="C107" s="33" t="s">
        <v>581</v>
      </c>
      <c r="D107" s="122" t="s">
        <v>549</v>
      </c>
      <c r="E107" s="127">
        <v>1</v>
      </c>
      <c r="F107" s="127" t="s">
        <v>1278</v>
      </c>
      <c r="G107" s="126">
        <v>23000</v>
      </c>
      <c r="H107" s="126">
        <v>25503.83</v>
      </c>
      <c r="I107" s="126">
        <v>24804.77</v>
      </c>
    </row>
    <row r="108" spans="1:9" ht="17.25" customHeight="1">
      <c r="A108" s="125" t="s">
        <v>585</v>
      </c>
      <c r="B108" s="63" t="s">
        <v>586</v>
      </c>
      <c r="C108" s="129" t="s">
        <v>581</v>
      </c>
      <c r="D108" s="117" t="s">
        <v>549</v>
      </c>
      <c r="E108" s="125">
        <v>2</v>
      </c>
      <c r="F108" s="54"/>
      <c r="G108" s="132">
        <f>G109</f>
        <v>17495.5</v>
      </c>
      <c r="H108" s="132">
        <f>H109</f>
        <v>25390.45</v>
      </c>
      <c r="I108" s="132">
        <f>I109</f>
        <v>22259.35</v>
      </c>
    </row>
    <row r="109" spans="1:9" ht="90" customHeight="1">
      <c r="A109" s="127" t="s">
        <v>305</v>
      </c>
      <c r="B109" s="29" t="s">
        <v>587</v>
      </c>
      <c r="C109" s="33" t="s">
        <v>581</v>
      </c>
      <c r="D109" s="122" t="s">
        <v>549</v>
      </c>
      <c r="E109" s="127">
        <v>2</v>
      </c>
      <c r="F109" s="127" t="s">
        <v>1380</v>
      </c>
      <c r="G109" s="126">
        <v>17495.5</v>
      </c>
      <c r="H109" s="126">
        <v>25390.45</v>
      </c>
      <c r="I109" s="126">
        <v>22259.35</v>
      </c>
    </row>
    <row r="110" spans="1:9" ht="79.5" customHeight="1">
      <c r="A110" s="110" t="s">
        <v>590</v>
      </c>
      <c r="B110" s="111" t="s">
        <v>588</v>
      </c>
      <c r="C110" s="145" t="s">
        <v>589</v>
      </c>
      <c r="D110" s="137" t="s">
        <v>550</v>
      </c>
      <c r="E110" s="53"/>
      <c r="F110" s="53"/>
      <c r="G110" s="124">
        <f>G111+G114</f>
        <v>380</v>
      </c>
      <c r="H110" s="124">
        <f>H111+H114</f>
        <v>492</v>
      </c>
      <c r="I110" s="124">
        <f>I111+I114</f>
        <v>485.7</v>
      </c>
    </row>
    <row r="111" spans="1:9" ht="29.25" customHeight="1">
      <c r="A111" s="151" t="s">
        <v>591</v>
      </c>
      <c r="B111" s="152" t="s">
        <v>276</v>
      </c>
      <c r="C111" s="125" t="s">
        <v>519</v>
      </c>
      <c r="D111" s="153">
        <v>11</v>
      </c>
      <c r="E111" s="153">
        <v>1</v>
      </c>
      <c r="F111" s="97"/>
      <c r="G111" s="154">
        <f>G112+G113</f>
        <v>380</v>
      </c>
      <c r="H111" s="154">
        <f>H112+H113</f>
        <v>297</v>
      </c>
      <c r="I111" s="154">
        <f>I112+I113</f>
        <v>297</v>
      </c>
    </row>
    <row r="112" spans="1:9" ht="30" customHeight="1">
      <c r="A112" s="146" t="s">
        <v>329</v>
      </c>
      <c r="B112" s="147" t="s">
        <v>592</v>
      </c>
      <c r="C112" s="127" t="s">
        <v>519</v>
      </c>
      <c r="D112" s="148">
        <v>11</v>
      </c>
      <c r="E112" s="148">
        <v>1</v>
      </c>
      <c r="F112" s="149" t="s">
        <v>1276</v>
      </c>
      <c r="G112" s="150">
        <v>300</v>
      </c>
      <c r="H112" s="150">
        <v>297</v>
      </c>
      <c r="I112" s="150">
        <v>297</v>
      </c>
    </row>
    <row r="113" spans="1:9" ht="19.5" customHeight="1">
      <c r="A113" s="146" t="s">
        <v>330</v>
      </c>
      <c r="B113" s="147" t="s">
        <v>593</v>
      </c>
      <c r="C113" s="127" t="s">
        <v>519</v>
      </c>
      <c r="D113" s="148">
        <v>11</v>
      </c>
      <c r="E113" s="148">
        <v>1</v>
      </c>
      <c r="F113" s="149" t="s">
        <v>1381</v>
      </c>
      <c r="G113" s="150">
        <v>80</v>
      </c>
      <c r="H113" s="150">
        <v>0</v>
      </c>
      <c r="I113" s="150">
        <v>0</v>
      </c>
    </row>
    <row r="114" spans="1:9" ht="33" customHeight="1">
      <c r="A114" s="151" t="s">
        <v>671</v>
      </c>
      <c r="B114" s="152" t="s">
        <v>1382</v>
      </c>
      <c r="C114" s="125" t="s">
        <v>519</v>
      </c>
      <c r="D114" s="153">
        <v>11</v>
      </c>
      <c r="E114" s="153">
        <v>2</v>
      </c>
      <c r="F114" s="149"/>
      <c r="G114" s="154">
        <f>G115</f>
        <v>0</v>
      </c>
      <c r="H114" s="154">
        <f>H115</f>
        <v>195</v>
      </c>
      <c r="I114" s="154">
        <f>I115</f>
        <v>188.7</v>
      </c>
    </row>
    <row r="115" spans="1:9" ht="33" customHeight="1">
      <c r="A115" s="146" t="s">
        <v>338</v>
      </c>
      <c r="B115" s="147" t="s">
        <v>1383</v>
      </c>
      <c r="C115" s="127" t="s">
        <v>519</v>
      </c>
      <c r="D115" s="148">
        <v>11</v>
      </c>
      <c r="E115" s="148">
        <v>2</v>
      </c>
      <c r="F115" s="149" t="s">
        <v>1384</v>
      </c>
      <c r="G115" s="150">
        <v>0</v>
      </c>
      <c r="H115" s="150">
        <v>195</v>
      </c>
      <c r="I115" s="150">
        <v>188.7</v>
      </c>
    </row>
    <row r="116" spans="1:9" ht="69.75" customHeight="1">
      <c r="A116" s="110" t="s">
        <v>594</v>
      </c>
      <c r="B116" s="111" t="s">
        <v>236</v>
      </c>
      <c r="C116" s="111" t="s">
        <v>509</v>
      </c>
      <c r="D116" s="113" t="s">
        <v>551</v>
      </c>
      <c r="E116" s="53"/>
      <c r="F116" s="53"/>
      <c r="G116" s="124">
        <f aca="true" t="shared" si="3" ref="G116:I117">G117</f>
        <v>1500</v>
      </c>
      <c r="H116" s="124">
        <f t="shared" si="3"/>
        <v>168.75</v>
      </c>
      <c r="I116" s="124">
        <f t="shared" si="3"/>
        <v>168.75</v>
      </c>
    </row>
    <row r="117" spans="1:9" ht="33" customHeight="1">
      <c r="A117" s="125" t="s">
        <v>595</v>
      </c>
      <c r="B117" s="63" t="s">
        <v>510</v>
      </c>
      <c r="C117" s="125" t="s">
        <v>511</v>
      </c>
      <c r="D117" s="134" t="s">
        <v>551</v>
      </c>
      <c r="E117" s="125">
        <v>1</v>
      </c>
      <c r="F117" s="54"/>
      <c r="G117" s="132">
        <f t="shared" si="3"/>
        <v>1500</v>
      </c>
      <c r="H117" s="132">
        <f t="shared" si="3"/>
        <v>168.75</v>
      </c>
      <c r="I117" s="132">
        <f t="shared" si="3"/>
        <v>168.75</v>
      </c>
    </row>
    <row r="118" spans="1:9" ht="30" customHeight="1">
      <c r="A118" s="127" t="s">
        <v>340</v>
      </c>
      <c r="B118" s="29" t="s">
        <v>1385</v>
      </c>
      <c r="C118" s="127" t="s">
        <v>511</v>
      </c>
      <c r="D118" s="155" t="s">
        <v>551</v>
      </c>
      <c r="E118" s="127">
        <v>1</v>
      </c>
      <c r="F118" s="127" t="s">
        <v>1386</v>
      </c>
      <c r="G118" s="126">
        <v>1500</v>
      </c>
      <c r="H118" s="126">
        <v>168.75</v>
      </c>
      <c r="I118" s="126">
        <v>168.75</v>
      </c>
    </row>
    <row r="119" spans="1:9" ht="156" customHeight="1">
      <c r="A119" s="110" t="s">
        <v>596</v>
      </c>
      <c r="B119" s="111" t="s">
        <v>270</v>
      </c>
      <c r="C119" s="111" t="s">
        <v>1335</v>
      </c>
      <c r="D119" s="137" t="s">
        <v>552</v>
      </c>
      <c r="E119" s="53"/>
      <c r="F119" s="53"/>
      <c r="G119" s="124">
        <f>G120+G122+G124</f>
        <v>3203.76</v>
      </c>
      <c r="H119" s="124">
        <f>H120+H122+H124</f>
        <v>3369.38</v>
      </c>
      <c r="I119" s="124">
        <f>I120+I122+I124</f>
        <v>3235.47</v>
      </c>
    </row>
    <row r="120" spans="1:9" ht="31.5" customHeight="1">
      <c r="A120" s="125" t="s">
        <v>597</v>
      </c>
      <c r="B120" s="63" t="s">
        <v>457</v>
      </c>
      <c r="C120" s="125" t="s">
        <v>516</v>
      </c>
      <c r="D120" s="155" t="s">
        <v>552</v>
      </c>
      <c r="E120" s="14"/>
      <c r="F120" s="125"/>
      <c r="G120" s="132">
        <f>G121</f>
        <v>97</v>
      </c>
      <c r="H120" s="132">
        <f>H121</f>
        <v>97</v>
      </c>
      <c r="I120" s="132">
        <f>I121</f>
        <v>97</v>
      </c>
    </row>
    <row r="121" spans="1:9" ht="31.5" customHeight="1">
      <c r="A121" s="127" t="s">
        <v>348</v>
      </c>
      <c r="B121" s="29" t="s">
        <v>90</v>
      </c>
      <c r="C121" s="127" t="s">
        <v>516</v>
      </c>
      <c r="D121" s="155" t="s">
        <v>552</v>
      </c>
      <c r="E121" s="127">
        <v>1</v>
      </c>
      <c r="F121" s="127" t="s">
        <v>1387</v>
      </c>
      <c r="G121" s="126">
        <v>97</v>
      </c>
      <c r="H121" s="126">
        <v>97</v>
      </c>
      <c r="I121" s="126">
        <v>97</v>
      </c>
    </row>
    <row r="122" spans="1:9" ht="31.5" customHeight="1">
      <c r="A122" s="125" t="s">
        <v>598</v>
      </c>
      <c r="B122" s="63" t="s">
        <v>459</v>
      </c>
      <c r="C122" s="125" t="s">
        <v>516</v>
      </c>
      <c r="D122" s="134" t="s">
        <v>552</v>
      </c>
      <c r="E122" s="127">
        <v>2</v>
      </c>
      <c r="F122" s="54"/>
      <c r="G122" s="132">
        <f>G123</f>
        <v>59</v>
      </c>
      <c r="H122" s="132">
        <f>H123</f>
        <v>59</v>
      </c>
      <c r="I122" s="132">
        <f>I123</f>
        <v>0</v>
      </c>
    </row>
    <row r="123" spans="1:9" ht="27" customHeight="1">
      <c r="A123" s="127" t="s">
        <v>353</v>
      </c>
      <c r="B123" s="29" t="s">
        <v>91</v>
      </c>
      <c r="C123" s="127" t="s">
        <v>516</v>
      </c>
      <c r="D123" s="155" t="s">
        <v>552</v>
      </c>
      <c r="E123" s="127">
        <v>2</v>
      </c>
      <c r="F123" s="127" t="s">
        <v>1388</v>
      </c>
      <c r="G123" s="126">
        <v>59</v>
      </c>
      <c r="H123" s="126">
        <v>59</v>
      </c>
      <c r="I123" s="126">
        <v>0</v>
      </c>
    </row>
    <row r="124" spans="1:9" ht="54.75" customHeight="1">
      <c r="A124" s="125" t="s">
        <v>599</v>
      </c>
      <c r="B124" s="63" t="s">
        <v>518</v>
      </c>
      <c r="C124" s="33" t="s">
        <v>522</v>
      </c>
      <c r="D124" s="117" t="s">
        <v>552</v>
      </c>
      <c r="E124" s="125">
        <v>3</v>
      </c>
      <c r="F124" s="54"/>
      <c r="G124" s="132">
        <f>G125+G126+G127</f>
        <v>3047.76</v>
      </c>
      <c r="H124" s="132">
        <f>H125+H126+H127</f>
        <v>3213.38</v>
      </c>
      <c r="I124" s="132">
        <f>I125+I126+I127</f>
        <v>3138.47</v>
      </c>
    </row>
    <row r="125" spans="1:9" ht="44.25" customHeight="1">
      <c r="A125" s="127" t="s">
        <v>354</v>
      </c>
      <c r="B125" s="29" t="s">
        <v>523</v>
      </c>
      <c r="C125" s="33" t="s">
        <v>522</v>
      </c>
      <c r="D125" s="122" t="s">
        <v>552</v>
      </c>
      <c r="E125" s="127">
        <v>3</v>
      </c>
      <c r="F125" s="127" t="s">
        <v>1274</v>
      </c>
      <c r="G125" s="126">
        <v>80</v>
      </c>
      <c r="H125" s="126">
        <v>80</v>
      </c>
      <c r="I125" s="126">
        <v>80</v>
      </c>
    </row>
    <row r="126" spans="1:9" ht="68.25" customHeight="1">
      <c r="A126" s="127" t="s">
        <v>355</v>
      </c>
      <c r="B126" s="29" t="s">
        <v>524</v>
      </c>
      <c r="C126" s="33" t="s">
        <v>522</v>
      </c>
      <c r="D126" s="122" t="s">
        <v>552</v>
      </c>
      <c r="E126" s="127">
        <v>3</v>
      </c>
      <c r="F126" s="127" t="s">
        <v>1275</v>
      </c>
      <c r="G126" s="126">
        <v>2943.4</v>
      </c>
      <c r="H126" s="126">
        <v>3109.02</v>
      </c>
      <c r="I126" s="126">
        <v>3034.66</v>
      </c>
    </row>
    <row r="127" spans="1:9" ht="29.25" customHeight="1">
      <c r="A127" s="127" t="s">
        <v>600</v>
      </c>
      <c r="B127" s="29" t="s">
        <v>525</v>
      </c>
      <c r="C127" s="33" t="s">
        <v>522</v>
      </c>
      <c r="D127" s="122" t="s">
        <v>552</v>
      </c>
      <c r="E127" s="127">
        <v>3</v>
      </c>
      <c r="F127" s="127" t="s">
        <v>1273</v>
      </c>
      <c r="G127" s="126">
        <v>24.36</v>
      </c>
      <c r="H127" s="126">
        <v>24.36</v>
      </c>
      <c r="I127" s="126">
        <v>23.81</v>
      </c>
    </row>
    <row r="128" spans="1:9" ht="53.25" customHeight="1">
      <c r="A128" s="125" t="s">
        <v>601</v>
      </c>
      <c r="B128" s="111" t="s">
        <v>602</v>
      </c>
      <c r="C128" s="111" t="s">
        <v>604</v>
      </c>
      <c r="D128" s="137" t="s">
        <v>553</v>
      </c>
      <c r="E128" s="53"/>
      <c r="F128" s="53"/>
      <c r="G128" s="124">
        <f>G129</f>
        <v>1100</v>
      </c>
      <c r="H128" s="124">
        <f>H129</f>
        <v>463.28999999999996</v>
      </c>
      <c r="I128" s="124">
        <f>I129</f>
        <v>463.28999999999996</v>
      </c>
    </row>
    <row r="129" spans="1:9" ht="18.75" customHeight="1">
      <c r="A129" s="125" t="s">
        <v>605</v>
      </c>
      <c r="B129" s="63" t="s">
        <v>606</v>
      </c>
      <c r="C129" s="125" t="s">
        <v>581</v>
      </c>
      <c r="D129" s="134" t="s">
        <v>553</v>
      </c>
      <c r="E129" s="125">
        <v>1</v>
      </c>
      <c r="F129" s="54"/>
      <c r="G129" s="132">
        <f>G130+G131</f>
        <v>1100</v>
      </c>
      <c r="H129" s="132">
        <f>H130+H131</f>
        <v>463.28999999999996</v>
      </c>
      <c r="I129" s="132">
        <f>I130+I131</f>
        <v>463.28999999999996</v>
      </c>
    </row>
    <row r="130" spans="1:9" ht="27" customHeight="1">
      <c r="A130" s="127" t="s">
        <v>398</v>
      </c>
      <c r="B130" s="29" t="s">
        <v>1406</v>
      </c>
      <c r="C130" s="127" t="s">
        <v>581</v>
      </c>
      <c r="D130" s="122" t="s">
        <v>553</v>
      </c>
      <c r="E130" s="127">
        <v>1</v>
      </c>
      <c r="F130" s="127" t="s">
        <v>1389</v>
      </c>
      <c r="G130" s="126">
        <v>550</v>
      </c>
      <c r="H130" s="126">
        <v>223.29</v>
      </c>
      <c r="I130" s="126">
        <v>223.29</v>
      </c>
    </row>
    <row r="131" spans="1:9" ht="27" customHeight="1">
      <c r="A131" s="127" t="s">
        <v>725</v>
      </c>
      <c r="B131" s="29" t="s">
        <v>1050</v>
      </c>
      <c r="C131" s="127" t="s">
        <v>581</v>
      </c>
      <c r="D131" s="122" t="s">
        <v>553</v>
      </c>
      <c r="E131" s="127">
        <v>1</v>
      </c>
      <c r="F131" s="127" t="s">
        <v>1390</v>
      </c>
      <c r="G131" s="126">
        <v>550</v>
      </c>
      <c r="H131" s="126">
        <v>240</v>
      </c>
      <c r="I131" s="126">
        <v>240</v>
      </c>
    </row>
    <row r="132" spans="1:9" ht="38.25">
      <c r="A132" s="125" t="s">
        <v>1052</v>
      </c>
      <c r="B132" s="111" t="s">
        <v>1053</v>
      </c>
      <c r="C132" s="111" t="s">
        <v>604</v>
      </c>
      <c r="D132" s="137" t="s">
        <v>1054</v>
      </c>
      <c r="E132" s="110"/>
      <c r="F132" s="110"/>
      <c r="G132" s="124">
        <f>G133</f>
        <v>1998.5</v>
      </c>
      <c r="H132" s="124">
        <f>H133</f>
        <v>1735.43</v>
      </c>
      <c r="I132" s="124">
        <f>I133</f>
        <v>1735.43</v>
      </c>
    </row>
    <row r="133" spans="1:9" ht="15">
      <c r="A133" s="125" t="s">
        <v>1055</v>
      </c>
      <c r="B133" s="63" t="s">
        <v>1057</v>
      </c>
      <c r="C133" s="125" t="s">
        <v>581</v>
      </c>
      <c r="D133" s="134" t="s">
        <v>1054</v>
      </c>
      <c r="E133" s="125">
        <v>1</v>
      </c>
      <c r="F133" s="125"/>
      <c r="G133" s="132">
        <f>G134+G135</f>
        <v>1998.5</v>
      </c>
      <c r="H133" s="132">
        <f>H134+H135</f>
        <v>1735.43</v>
      </c>
      <c r="I133" s="132">
        <f>I134+I135</f>
        <v>1735.43</v>
      </c>
    </row>
    <row r="134" spans="1:9" ht="15">
      <c r="A134" s="127" t="s">
        <v>1056</v>
      </c>
      <c r="B134" s="29" t="s">
        <v>1058</v>
      </c>
      <c r="C134" s="127" t="s">
        <v>581</v>
      </c>
      <c r="D134" s="122" t="s">
        <v>1054</v>
      </c>
      <c r="E134" s="127">
        <v>1</v>
      </c>
      <c r="F134" s="127" t="s">
        <v>1271</v>
      </c>
      <c r="G134" s="126">
        <v>500</v>
      </c>
      <c r="H134" s="126">
        <v>0</v>
      </c>
      <c r="I134" s="126">
        <v>0</v>
      </c>
    </row>
    <row r="135" spans="1:9" ht="15">
      <c r="A135" s="127" t="s">
        <v>1059</v>
      </c>
      <c r="B135" s="29" t="s">
        <v>1060</v>
      </c>
      <c r="C135" s="127" t="s">
        <v>581</v>
      </c>
      <c r="D135" s="122" t="s">
        <v>1054</v>
      </c>
      <c r="E135" s="127">
        <v>1</v>
      </c>
      <c r="F135" s="127" t="s">
        <v>1391</v>
      </c>
      <c r="G135" s="126">
        <v>1498.5</v>
      </c>
      <c r="H135" s="126">
        <v>1735.43</v>
      </c>
      <c r="I135" s="126">
        <v>1735.43</v>
      </c>
    </row>
  </sheetData>
  <mergeCells count="5">
    <mergeCell ref="A8:A9"/>
    <mergeCell ref="B8:B9"/>
    <mergeCell ref="C8:C9"/>
    <mergeCell ref="A6:I6"/>
    <mergeCell ref="G8:I8"/>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G1582"/>
  <sheetViews>
    <sheetView zoomScale="87" zoomScaleNormal="87" zoomScalePageLayoutView="75" workbookViewId="0" topLeftCell="A1491">
      <selection activeCell="E1517" sqref="E1517"/>
    </sheetView>
  </sheetViews>
  <sheetFormatPr defaultColWidth="9.140625" defaultRowHeight="15"/>
  <cols>
    <col min="1" max="1" width="6.57421875" style="1" customWidth="1"/>
    <col min="2" max="2" width="98.140625" style="1" customWidth="1"/>
    <col min="3" max="3" width="66.00390625" style="1" customWidth="1"/>
    <col min="4" max="4" width="21.28125" style="1" customWidth="1"/>
    <col min="5" max="5" width="22.140625" style="1" customWidth="1"/>
    <col min="6" max="6" width="12.140625" style="1" bestFit="1" customWidth="1"/>
    <col min="7" max="7" width="13.140625" style="1" customWidth="1"/>
    <col min="8" max="16384" width="9.140625" style="1" customWidth="1"/>
  </cols>
  <sheetData>
    <row r="1" spans="1:5" ht="15">
      <c r="A1" s="10"/>
      <c r="B1" s="10"/>
      <c r="C1" s="10"/>
      <c r="D1" s="334"/>
      <c r="E1" s="10"/>
    </row>
    <row r="2" spans="1:5" ht="15">
      <c r="A2" s="10"/>
      <c r="B2" s="10"/>
      <c r="C2" s="10"/>
      <c r="D2" s="335"/>
      <c r="E2" s="10"/>
    </row>
    <row r="3" spans="1:5" ht="15">
      <c r="A3" s="10"/>
      <c r="B3" s="10"/>
      <c r="C3" s="10"/>
      <c r="D3" s="10"/>
      <c r="E3" s="10"/>
    </row>
    <row r="4" spans="1:5" ht="15">
      <c r="A4" s="10"/>
      <c r="B4" s="388" t="s">
        <v>608</v>
      </c>
      <c r="C4" s="388"/>
      <c r="D4" s="19"/>
      <c r="E4" s="19"/>
    </row>
    <row r="5" spans="1:5" ht="15">
      <c r="A5" s="10"/>
      <c r="B5" s="388" t="s">
        <v>607</v>
      </c>
      <c r="C5" s="388"/>
      <c r="D5" s="388"/>
      <c r="E5" s="388"/>
    </row>
    <row r="6" spans="1:5" ht="15">
      <c r="A6" s="10"/>
      <c r="B6" s="388" t="s">
        <v>1064</v>
      </c>
      <c r="C6" s="367"/>
      <c r="D6" s="10"/>
      <c r="E6" s="10"/>
    </row>
    <row r="7" spans="1:5" ht="15">
      <c r="A7" s="10"/>
      <c r="B7" s="65"/>
      <c r="C7" s="64"/>
      <c r="D7" s="10"/>
      <c r="E7" s="10"/>
    </row>
    <row r="8" spans="1:5" ht="15">
      <c r="A8" s="21"/>
      <c r="B8" s="21"/>
      <c r="C8" s="21"/>
      <c r="D8" s="21"/>
      <c r="E8" s="21" t="s">
        <v>8</v>
      </c>
    </row>
    <row r="9" spans="1:5" ht="15">
      <c r="A9" s="23" t="s">
        <v>11</v>
      </c>
      <c r="B9" s="23" t="s">
        <v>27</v>
      </c>
      <c r="C9" s="23" t="s">
        <v>7</v>
      </c>
      <c r="D9" s="56" t="s">
        <v>1341</v>
      </c>
      <c r="E9" s="27" t="s">
        <v>14</v>
      </c>
    </row>
    <row r="10" spans="1:5" ht="15">
      <c r="A10" s="57">
        <v>1</v>
      </c>
      <c r="B10" s="57">
        <v>2</v>
      </c>
      <c r="C10" s="23">
        <v>3</v>
      </c>
      <c r="D10" s="58">
        <v>4</v>
      </c>
      <c r="E10" s="59">
        <v>5</v>
      </c>
    </row>
    <row r="11" spans="1:7" ht="15">
      <c r="A11" s="453"/>
      <c r="B11" s="442" t="s">
        <v>81</v>
      </c>
      <c r="C11" s="63" t="s">
        <v>41</v>
      </c>
      <c r="D11" s="336">
        <f aca="true" t="shared" si="0" ref="D11:E14">D22+D187+D308+D506+D583+D638+D957+D1045+D1111+D1198+D1264+D1352+D1385+D1484+D1539</f>
        <v>5087707.719999999</v>
      </c>
      <c r="E11" s="336">
        <f t="shared" si="0"/>
        <v>5007900.06</v>
      </c>
      <c r="F11" s="28"/>
      <c r="G11" s="28"/>
    </row>
    <row r="12" spans="1:7" ht="27" customHeight="1">
      <c r="A12" s="454"/>
      <c r="B12" s="414"/>
      <c r="C12" s="63" t="s">
        <v>1342</v>
      </c>
      <c r="D12" s="336">
        <f t="shared" si="0"/>
        <v>874758.72</v>
      </c>
      <c r="E12" s="336">
        <f t="shared" si="0"/>
        <v>848454.3899999999</v>
      </c>
      <c r="F12" s="28"/>
      <c r="G12" s="28"/>
    </row>
    <row r="13" spans="1:7" ht="15">
      <c r="A13" s="454"/>
      <c r="B13" s="414"/>
      <c r="C13" s="63" t="s">
        <v>79</v>
      </c>
      <c r="D13" s="336">
        <f t="shared" si="0"/>
        <v>121584.20999999999</v>
      </c>
      <c r="E13" s="336">
        <f t="shared" si="0"/>
        <v>115259.73</v>
      </c>
      <c r="G13" s="28"/>
    </row>
    <row r="14" spans="1:7" ht="15">
      <c r="A14" s="454"/>
      <c r="B14" s="414"/>
      <c r="C14" s="63" t="s">
        <v>190</v>
      </c>
      <c r="D14" s="336">
        <f t="shared" si="0"/>
        <v>1052277.4899999998</v>
      </c>
      <c r="E14" s="336">
        <f t="shared" si="0"/>
        <v>973958.8400000001</v>
      </c>
      <c r="G14" s="28"/>
    </row>
    <row r="15" spans="1:7" ht="15">
      <c r="A15" s="454"/>
      <c r="B15" s="414"/>
      <c r="C15" s="63" t="s">
        <v>76</v>
      </c>
      <c r="D15" s="336"/>
      <c r="E15" s="336"/>
      <c r="G15" s="28"/>
    </row>
    <row r="16" spans="1:7" ht="15">
      <c r="A16" s="454"/>
      <c r="B16" s="414"/>
      <c r="C16" s="63" t="s">
        <v>77</v>
      </c>
      <c r="D16" s="336">
        <f aca="true" t="shared" si="1" ref="D16:E21">D27+D192+D313+D511+D588+D643+D962+D1050+D1116+D1203+D1269+D1357+D1390+D1489+D1544</f>
        <v>2005073.6400000001</v>
      </c>
      <c r="E16" s="336">
        <f t="shared" si="1"/>
        <v>1892519.54</v>
      </c>
      <c r="G16" s="28"/>
    </row>
    <row r="17" spans="1:7" ht="15">
      <c r="A17" s="454"/>
      <c r="B17" s="414"/>
      <c r="C17" s="98" t="s">
        <v>1730</v>
      </c>
      <c r="D17" s="336">
        <f t="shared" si="1"/>
        <v>193993.32</v>
      </c>
      <c r="E17" s="336">
        <f t="shared" si="1"/>
        <v>199159.41999999998</v>
      </c>
      <c r="G17" s="28"/>
    </row>
    <row r="18" spans="1:7" ht="15">
      <c r="A18" s="454"/>
      <c r="B18" s="414"/>
      <c r="C18" s="98" t="s">
        <v>1418</v>
      </c>
      <c r="D18" s="336">
        <f t="shared" si="1"/>
        <v>43546.770000000004</v>
      </c>
      <c r="E18" s="336">
        <f t="shared" si="1"/>
        <v>41642.63</v>
      </c>
      <c r="G18" s="28"/>
    </row>
    <row r="19" spans="1:7" ht="15">
      <c r="A19" s="454"/>
      <c r="B19" s="414"/>
      <c r="C19" s="98" t="s">
        <v>1730</v>
      </c>
      <c r="D19" s="336">
        <f t="shared" si="1"/>
        <v>8272.36</v>
      </c>
      <c r="E19" s="336">
        <f t="shared" si="1"/>
        <v>8172.08</v>
      </c>
      <c r="G19" s="28"/>
    </row>
    <row r="20" spans="1:7" ht="14.25" customHeight="1">
      <c r="A20" s="454"/>
      <c r="B20" s="414"/>
      <c r="C20" s="63" t="s">
        <v>1343</v>
      </c>
      <c r="D20" s="336">
        <f t="shared" si="1"/>
        <v>3039087.3</v>
      </c>
      <c r="E20" s="336">
        <f t="shared" si="1"/>
        <v>3070227.1</v>
      </c>
      <c r="F20" s="28"/>
      <c r="G20" s="28"/>
    </row>
    <row r="21" spans="1:5" ht="18" customHeight="1">
      <c r="A21" s="455"/>
      <c r="B21" s="415"/>
      <c r="C21" s="63" t="s">
        <v>1061</v>
      </c>
      <c r="D21" s="336">
        <f t="shared" si="1"/>
        <v>0</v>
      </c>
      <c r="E21" s="336">
        <f t="shared" si="1"/>
        <v>4.95</v>
      </c>
    </row>
    <row r="22" spans="1:7" ht="15">
      <c r="A22" s="371" t="s">
        <v>0</v>
      </c>
      <c r="B22" s="374" t="s">
        <v>610</v>
      </c>
      <c r="C22" s="161" t="s">
        <v>41</v>
      </c>
      <c r="D22" s="162">
        <f>D33+D132+D154</f>
        <v>793189.87</v>
      </c>
      <c r="E22" s="162">
        <f>E33+E132+E154</f>
        <v>748888.0100000001</v>
      </c>
      <c r="F22" s="28"/>
      <c r="G22" s="28"/>
    </row>
    <row r="23" spans="1:6" ht="15">
      <c r="A23" s="372"/>
      <c r="B23" s="375"/>
      <c r="C23" s="161" t="s">
        <v>9</v>
      </c>
      <c r="D23" s="162">
        <f aca="true" t="shared" si="2" ref="D23:E23">D34+D133+D155</f>
        <v>361948.4299999999</v>
      </c>
      <c r="E23" s="162">
        <f t="shared" si="2"/>
        <v>349816.14</v>
      </c>
      <c r="F23" s="28"/>
    </row>
    <row r="24" spans="1:5" ht="15">
      <c r="A24" s="372"/>
      <c r="B24" s="375"/>
      <c r="C24" s="161" t="s">
        <v>79</v>
      </c>
      <c r="D24" s="162">
        <f aca="true" t="shared" si="3" ref="D24:E24">D35+D134+D156</f>
        <v>0</v>
      </c>
      <c r="E24" s="162">
        <f t="shared" si="3"/>
        <v>0</v>
      </c>
    </row>
    <row r="25" spans="1:5" ht="15">
      <c r="A25" s="372"/>
      <c r="B25" s="375"/>
      <c r="C25" s="161" t="s">
        <v>10</v>
      </c>
      <c r="D25" s="162">
        <f aca="true" t="shared" si="4" ref="D25:E25">D36+D135+D157</f>
        <v>403054.14</v>
      </c>
      <c r="E25" s="162">
        <f t="shared" si="4"/>
        <v>392920.51999999996</v>
      </c>
    </row>
    <row r="26" spans="1:5" ht="15">
      <c r="A26" s="372"/>
      <c r="B26" s="375"/>
      <c r="C26" s="161" t="s">
        <v>76</v>
      </c>
      <c r="D26" s="162"/>
      <c r="E26" s="162"/>
    </row>
    <row r="27" spans="1:6" ht="15">
      <c r="A27" s="372"/>
      <c r="B27" s="375"/>
      <c r="C27" s="161" t="s">
        <v>77</v>
      </c>
      <c r="D27" s="162">
        <f aca="true" t="shared" si="5" ref="D27:E27">D38+D137+D159</f>
        <v>742955.0099999999</v>
      </c>
      <c r="E27" s="162">
        <f t="shared" si="5"/>
        <v>720723.8200000001</v>
      </c>
      <c r="F27" s="28"/>
    </row>
    <row r="28" spans="1:5" ht="15">
      <c r="A28" s="372"/>
      <c r="B28" s="375"/>
      <c r="C28" s="161" t="s">
        <v>1395</v>
      </c>
      <c r="D28" s="162">
        <f aca="true" t="shared" si="6" ref="D28:E28">D39+D138+D160</f>
        <v>5818</v>
      </c>
      <c r="E28" s="162">
        <f t="shared" si="6"/>
        <v>12508.93</v>
      </c>
    </row>
    <row r="29" spans="1:5" ht="15">
      <c r="A29" s="372"/>
      <c r="B29" s="375"/>
      <c r="C29" s="161" t="s">
        <v>78</v>
      </c>
      <c r="D29" s="162">
        <f aca="true" t="shared" si="7" ref="D29:E29">D40+D139+D161</f>
        <v>22047.56</v>
      </c>
      <c r="E29" s="162">
        <f t="shared" si="7"/>
        <v>22012.84</v>
      </c>
    </row>
    <row r="30" spans="1:5" ht="15">
      <c r="A30" s="372"/>
      <c r="B30" s="375"/>
      <c r="C30" s="161" t="s">
        <v>1395</v>
      </c>
      <c r="D30" s="162">
        <f>D41+D140+D162</f>
        <v>708.5</v>
      </c>
      <c r="E30" s="162">
        <f aca="true" t="shared" si="8" ref="E30">E41+E140+E162</f>
        <v>695.96</v>
      </c>
    </row>
    <row r="31" spans="1:5" ht="13.5" customHeight="1">
      <c r="A31" s="372"/>
      <c r="B31" s="375"/>
      <c r="C31" s="161" t="s">
        <v>82</v>
      </c>
      <c r="D31" s="162">
        <f aca="true" t="shared" si="9" ref="D31:E31">D42+D141+D163</f>
        <v>28187.3</v>
      </c>
      <c r="E31" s="162">
        <f t="shared" si="9"/>
        <v>6151.35</v>
      </c>
    </row>
    <row r="32" spans="1:5" ht="15" customHeight="1">
      <c r="A32" s="373"/>
      <c r="B32" s="376"/>
      <c r="C32" s="161" t="s">
        <v>1061</v>
      </c>
      <c r="D32" s="162">
        <f aca="true" t="shared" si="10" ref="D32:E32">D43+D142+D164</f>
        <v>0</v>
      </c>
      <c r="E32" s="162">
        <f t="shared" si="10"/>
        <v>0</v>
      </c>
    </row>
    <row r="33" spans="1:7" ht="15">
      <c r="A33" s="442" t="s">
        <v>1</v>
      </c>
      <c r="B33" s="442" t="s">
        <v>611</v>
      </c>
      <c r="C33" s="160" t="s">
        <v>41</v>
      </c>
      <c r="D33" s="351">
        <f>D44+D55+D66+D77+D88+D99+D110+D121</f>
        <v>757217.15</v>
      </c>
      <c r="E33" s="351">
        <f>E44+E55+E66+E77+E88+E99+E110+E121</f>
        <v>713298.4000000001</v>
      </c>
      <c r="F33" s="28"/>
      <c r="G33" s="28"/>
    </row>
    <row r="34" spans="1:6" ht="15">
      <c r="A34" s="378"/>
      <c r="B34" s="378"/>
      <c r="C34" s="160" t="s">
        <v>9</v>
      </c>
      <c r="D34" s="351">
        <f aca="true" t="shared" si="11" ref="D34:E36">D45+D56+D67+D78+D89+D100+D111+D122</f>
        <v>342030.9099999999</v>
      </c>
      <c r="E34" s="351">
        <f t="shared" si="11"/>
        <v>329946.7</v>
      </c>
      <c r="F34" s="28"/>
    </row>
    <row r="35" spans="1:5" ht="15">
      <c r="A35" s="378"/>
      <c r="B35" s="378"/>
      <c r="C35" s="160" t="s">
        <v>79</v>
      </c>
      <c r="D35" s="351">
        <f t="shared" si="11"/>
        <v>0</v>
      </c>
      <c r="E35" s="351">
        <f t="shared" si="11"/>
        <v>0</v>
      </c>
    </row>
    <row r="36" spans="1:5" ht="15">
      <c r="A36" s="378"/>
      <c r="B36" s="378"/>
      <c r="C36" s="160" t="s">
        <v>10</v>
      </c>
      <c r="D36" s="351">
        <f t="shared" si="11"/>
        <v>386998.94</v>
      </c>
      <c r="E36" s="351">
        <f t="shared" si="11"/>
        <v>377200.35</v>
      </c>
    </row>
    <row r="37" spans="1:5" ht="15">
      <c r="A37" s="378"/>
      <c r="B37" s="378"/>
      <c r="C37" s="160" t="s">
        <v>76</v>
      </c>
      <c r="D37" s="351"/>
      <c r="E37" s="351"/>
    </row>
    <row r="38" spans="1:6" ht="15">
      <c r="A38" s="378"/>
      <c r="B38" s="378"/>
      <c r="C38" s="160" t="s">
        <v>77</v>
      </c>
      <c r="D38" s="351">
        <f>D49+D60+D71+D82+D93+D104+D115+D126</f>
        <v>706982.2899999999</v>
      </c>
      <c r="E38" s="351">
        <f aca="true" t="shared" si="12" ref="E38:E43">E49+E60+E71+E82+E93+E104+E115+E126</f>
        <v>685134.2100000001</v>
      </c>
      <c r="F38" s="28"/>
    </row>
    <row r="39" spans="1:5" ht="15">
      <c r="A39" s="378"/>
      <c r="B39" s="378"/>
      <c r="C39" s="160" t="s">
        <v>1540</v>
      </c>
      <c r="D39" s="351">
        <f>D51+D61+D72+D83+D94+D105+D116+D127</f>
        <v>5818</v>
      </c>
      <c r="E39" s="351">
        <f t="shared" si="12"/>
        <v>12508.93</v>
      </c>
    </row>
    <row r="40" spans="1:5" ht="15">
      <c r="A40" s="378"/>
      <c r="B40" s="378"/>
      <c r="C40" s="160" t="s">
        <v>78</v>
      </c>
      <c r="D40" s="351">
        <f>D51+D62+D73+D84+D95+D106+D117+D128</f>
        <v>22047.56</v>
      </c>
      <c r="E40" s="351">
        <f t="shared" si="12"/>
        <v>22012.84</v>
      </c>
    </row>
    <row r="41" spans="1:5" ht="15">
      <c r="A41" s="378"/>
      <c r="B41" s="378"/>
      <c r="C41" s="160" t="s">
        <v>1540</v>
      </c>
      <c r="D41" s="351">
        <f>D52+D63+D74+D85+D96+D107+D118+D129</f>
        <v>708.5</v>
      </c>
      <c r="E41" s="351">
        <f t="shared" si="12"/>
        <v>695.96</v>
      </c>
    </row>
    <row r="42" spans="1:5" ht="15">
      <c r="A42" s="378"/>
      <c r="B42" s="378"/>
      <c r="C42" s="160" t="s">
        <v>82</v>
      </c>
      <c r="D42" s="351">
        <f>D53+D64+D75+D86+D97+D108+D119+D130</f>
        <v>28187.3</v>
      </c>
      <c r="E42" s="351">
        <f t="shared" si="12"/>
        <v>6151.35</v>
      </c>
    </row>
    <row r="43" spans="1:5" ht="13.5" customHeight="1">
      <c r="A43" s="379"/>
      <c r="B43" s="379"/>
      <c r="C43" s="160" t="s">
        <v>1061</v>
      </c>
      <c r="D43" s="351">
        <f aca="true" t="shared" si="13" ref="D43">D54+D65+D76+D87+D98+D109+D120+D131</f>
        <v>0</v>
      </c>
      <c r="E43" s="351">
        <f t="shared" si="12"/>
        <v>0</v>
      </c>
    </row>
    <row r="44" spans="1:6" ht="15">
      <c r="A44" s="441" t="s">
        <v>15</v>
      </c>
      <c r="B44" s="441" t="s">
        <v>612</v>
      </c>
      <c r="C44" s="136" t="s">
        <v>41</v>
      </c>
      <c r="D44" s="223">
        <f>D45+D46+D47+D53</f>
        <v>238278.47999999998</v>
      </c>
      <c r="E44" s="223">
        <f>E45+E47+E53</f>
        <v>220925.35</v>
      </c>
      <c r="F44" s="28"/>
    </row>
    <row r="45" spans="1:5" ht="13.5" customHeight="1">
      <c r="A45" s="456"/>
      <c r="B45" s="378"/>
      <c r="C45" s="136" t="s">
        <v>9</v>
      </c>
      <c r="D45" s="223">
        <v>132152.11</v>
      </c>
      <c r="E45" s="223">
        <v>127789.49</v>
      </c>
    </row>
    <row r="46" spans="1:6" ht="15">
      <c r="A46" s="456"/>
      <c r="B46" s="378"/>
      <c r="C46" s="136" t="s">
        <v>79</v>
      </c>
      <c r="D46" s="223">
        <v>0</v>
      </c>
      <c r="E46" s="223">
        <v>0</v>
      </c>
      <c r="F46" s="28"/>
    </row>
    <row r="47" spans="1:5" ht="15">
      <c r="A47" s="456"/>
      <c r="B47" s="378"/>
      <c r="C47" s="136" t="s">
        <v>10</v>
      </c>
      <c r="D47" s="223">
        <v>94488.53</v>
      </c>
      <c r="E47" s="223">
        <v>93135.86</v>
      </c>
    </row>
    <row r="48" spans="1:5" ht="15">
      <c r="A48" s="456"/>
      <c r="B48" s="378"/>
      <c r="C48" s="136" t="s">
        <v>76</v>
      </c>
      <c r="D48" s="67"/>
      <c r="E48" s="223"/>
    </row>
    <row r="49" spans="1:6" ht="15">
      <c r="A49" s="456"/>
      <c r="B49" s="378"/>
      <c r="C49" s="136" t="s">
        <v>77</v>
      </c>
      <c r="D49" s="223">
        <v>226640.64</v>
      </c>
      <c r="E49" s="223">
        <v>220925.35</v>
      </c>
      <c r="F49" s="28"/>
    </row>
    <row r="50" spans="1:5" ht="15">
      <c r="A50" s="456"/>
      <c r="B50" s="378"/>
      <c r="C50" s="136" t="s">
        <v>1540</v>
      </c>
      <c r="D50" s="223">
        <v>9163.19</v>
      </c>
      <c r="E50" s="223">
        <v>7685.99</v>
      </c>
    </row>
    <row r="51" spans="1:5" ht="15">
      <c r="A51" s="456"/>
      <c r="B51" s="378"/>
      <c r="C51" s="136" t="s">
        <v>78</v>
      </c>
      <c r="D51" s="223">
        <v>0</v>
      </c>
      <c r="E51" s="223">
        <v>0</v>
      </c>
    </row>
    <row r="52" spans="1:5" ht="15">
      <c r="A52" s="456"/>
      <c r="B52" s="378"/>
      <c r="C52" s="136" t="s">
        <v>1540</v>
      </c>
      <c r="D52" s="223">
        <v>0</v>
      </c>
      <c r="E52" s="223">
        <v>0</v>
      </c>
    </row>
    <row r="53" spans="1:5" ht="16.5" customHeight="1">
      <c r="A53" s="456"/>
      <c r="B53" s="378"/>
      <c r="C53" s="136" t="s">
        <v>82</v>
      </c>
      <c r="D53" s="142">
        <v>11637.84</v>
      </c>
      <c r="E53" s="142">
        <v>0</v>
      </c>
    </row>
    <row r="54" spans="1:5" ht="15.75" customHeight="1">
      <c r="A54" s="457"/>
      <c r="B54" s="379"/>
      <c r="C54" s="136" t="s">
        <v>1061</v>
      </c>
      <c r="D54" s="223">
        <v>0</v>
      </c>
      <c r="E54" s="223">
        <v>0</v>
      </c>
    </row>
    <row r="55" spans="1:5" ht="15">
      <c r="A55" s="441" t="s">
        <v>17</v>
      </c>
      <c r="B55" s="441" t="s">
        <v>613</v>
      </c>
      <c r="C55" s="136" t="s">
        <v>41</v>
      </c>
      <c r="D55" s="157">
        <f>D56+D57+D58+D64</f>
        <v>446982.16000000003</v>
      </c>
      <c r="E55" s="157">
        <f>E56+E57+E58+E64</f>
        <v>427319.59</v>
      </c>
    </row>
    <row r="56" spans="1:5" ht="16.5" customHeight="1">
      <c r="A56" s="378"/>
      <c r="B56" s="378"/>
      <c r="C56" s="136" t="s">
        <v>9</v>
      </c>
      <c r="D56" s="58">
        <v>157510.71</v>
      </c>
      <c r="E56" s="158">
        <v>149932.48</v>
      </c>
    </row>
    <row r="57" spans="1:5" ht="15">
      <c r="A57" s="378"/>
      <c r="B57" s="378"/>
      <c r="C57" s="136" t="s">
        <v>79</v>
      </c>
      <c r="D57" s="157">
        <v>0</v>
      </c>
      <c r="E57" s="158">
        <v>0</v>
      </c>
    </row>
    <row r="58" spans="1:5" ht="15">
      <c r="A58" s="378"/>
      <c r="B58" s="378"/>
      <c r="C58" s="136" t="s">
        <v>10</v>
      </c>
      <c r="D58" s="157">
        <v>279765.83</v>
      </c>
      <c r="E58" s="158">
        <v>271466.32</v>
      </c>
    </row>
    <row r="59" spans="1:5" ht="15">
      <c r="A59" s="378"/>
      <c r="B59" s="378"/>
      <c r="C59" s="136" t="s">
        <v>76</v>
      </c>
      <c r="D59" s="60"/>
      <c r="E59" s="249"/>
    </row>
    <row r="60" spans="1:6" ht="15">
      <c r="A60" s="378"/>
      <c r="B60" s="378"/>
      <c r="C60" s="136" t="s">
        <v>77</v>
      </c>
      <c r="D60" s="157">
        <v>437276.54</v>
      </c>
      <c r="E60" s="158">
        <v>421398.8</v>
      </c>
      <c r="F60" s="28"/>
    </row>
    <row r="61" spans="1:5" ht="15">
      <c r="A61" s="378"/>
      <c r="B61" s="378"/>
      <c r="C61" s="136" t="s">
        <v>1540</v>
      </c>
      <c r="D61" s="157">
        <v>5818</v>
      </c>
      <c r="E61" s="249">
        <v>4822.94</v>
      </c>
    </row>
    <row r="62" spans="1:5" ht="15">
      <c r="A62" s="378"/>
      <c r="B62" s="378"/>
      <c r="C62" s="136" t="s">
        <v>78</v>
      </c>
      <c r="D62" s="164">
        <v>0</v>
      </c>
      <c r="E62" s="158">
        <v>0</v>
      </c>
    </row>
    <row r="63" spans="1:5" ht="15">
      <c r="A63" s="378"/>
      <c r="B63" s="378"/>
      <c r="C63" s="136" t="s">
        <v>1540</v>
      </c>
      <c r="D63" s="164">
        <v>0</v>
      </c>
      <c r="E63" s="158">
        <v>0</v>
      </c>
    </row>
    <row r="64" spans="1:5" ht="15">
      <c r="A64" s="378"/>
      <c r="B64" s="378"/>
      <c r="C64" s="136" t="s">
        <v>82</v>
      </c>
      <c r="D64" s="164">
        <v>9705.62</v>
      </c>
      <c r="E64" s="158">
        <v>5920.79</v>
      </c>
    </row>
    <row r="65" spans="1:5" ht="13.5" customHeight="1">
      <c r="A65" s="379"/>
      <c r="B65" s="379"/>
      <c r="C65" s="136" t="s">
        <v>1061</v>
      </c>
      <c r="D65" s="164">
        <v>0</v>
      </c>
      <c r="E65" s="158">
        <v>0</v>
      </c>
    </row>
    <row r="66" spans="1:5" ht="15">
      <c r="A66" s="441" t="s">
        <v>18</v>
      </c>
      <c r="B66" s="441" t="s">
        <v>614</v>
      </c>
      <c r="C66" s="136" t="s">
        <v>41</v>
      </c>
      <c r="D66" s="157">
        <f>D67+D68+D69+D75</f>
        <v>48955.25</v>
      </c>
      <c r="E66" s="158">
        <f>E67+E68+E69+E75</f>
        <v>48659.9</v>
      </c>
    </row>
    <row r="67" spans="1:6" ht="15">
      <c r="A67" s="378"/>
      <c r="B67" s="378"/>
      <c r="C67" s="136" t="s">
        <v>9</v>
      </c>
      <c r="D67" s="58">
        <v>48304.72</v>
      </c>
      <c r="E67" s="158">
        <v>48273.59</v>
      </c>
      <c r="F67" s="28"/>
    </row>
    <row r="68" spans="1:5" ht="15">
      <c r="A68" s="378"/>
      <c r="B68" s="378"/>
      <c r="C68" s="136" t="s">
        <v>79</v>
      </c>
      <c r="D68" s="157">
        <v>0</v>
      </c>
      <c r="E68" s="158">
        <v>0</v>
      </c>
    </row>
    <row r="69" spans="1:5" ht="15">
      <c r="A69" s="378"/>
      <c r="B69" s="378"/>
      <c r="C69" s="136" t="s">
        <v>10</v>
      </c>
      <c r="D69" s="157">
        <v>214.96</v>
      </c>
      <c r="E69" s="158">
        <v>163.55</v>
      </c>
    </row>
    <row r="70" spans="1:5" ht="15">
      <c r="A70" s="378"/>
      <c r="B70" s="378"/>
      <c r="C70" s="136" t="s">
        <v>76</v>
      </c>
      <c r="D70" s="60"/>
      <c r="E70" s="69"/>
    </row>
    <row r="71" spans="1:7" ht="15">
      <c r="A71" s="378"/>
      <c r="B71" s="378"/>
      <c r="C71" s="136" t="s">
        <v>77</v>
      </c>
      <c r="D71" s="58">
        <v>26472.12</v>
      </c>
      <c r="E71" s="158">
        <v>26424.3</v>
      </c>
      <c r="F71" s="28"/>
      <c r="G71" s="28"/>
    </row>
    <row r="72" spans="1:5" ht="15">
      <c r="A72" s="378"/>
      <c r="B72" s="378"/>
      <c r="C72" s="136" t="s">
        <v>1540</v>
      </c>
      <c r="D72" s="157">
        <v>0</v>
      </c>
      <c r="E72" s="158">
        <v>0</v>
      </c>
    </row>
    <row r="73" spans="1:5" ht="15">
      <c r="A73" s="378"/>
      <c r="B73" s="378"/>
      <c r="C73" s="136" t="s">
        <v>78</v>
      </c>
      <c r="D73" s="157">
        <v>22047.56</v>
      </c>
      <c r="E73" s="158">
        <v>22012.84</v>
      </c>
    </row>
    <row r="74" spans="1:5" ht="15">
      <c r="A74" s="378"/>
      <c r="B74" s="378"/>
      <c r="C74" s="136" t="s">
        <v>1540</v>
      </c>
      <c r="D74" s="157">
        <v>708.5</v>
      </c>
      <c r="E74" s="158">
        <v>695.96</v>
      </c>
    </row>
    <row r="75" spans="1:5" ht="15">
      <c r="A75" s="378"/>
      <c r="B75" s="378"/>
      <c r="C75" s="136" t="s">
        <v>82</v>
      </c>
      <c r="D75" s="157">
        <v>435.57</v>
      </c>
      <c r="E75" s="158">
        <v>222.76</v>
      </c>
    </row>
    <row r="76" spans="1:5" ht="15.75" customHeight="1">
      <c r="A76" s="379"/>
      <c r="B76" s="379"/>
      <c r="C76" s="136" t="s">
        <v>1061</v>
      </c>
      <c r="D76" s="164">
        <v>0</v>
      </c>
      <c r="E76" s="158">
        <v>0</v>
      </c>
    </row>
    <row r="77" spans="1:5" ht="15">
      <c r="A77" s="441" t="s">
        <v>83</v>
      </c>
      <c r="B77" s="441" t="s">
        <v>615</v>
      </c>
      <c r="C77" s="136" t="s">
        <v>41</v>
      </c>
      <c r="D77" s="157">
        <f>D78+D79+D80+D86</f>
        <v>9122.11</v>
      </c>
      <c r="E77" s="158">
        <f>E78+E79+E80+E86</f>
        <v>2721.6400000000003</v>
      </c>
    </row>
    <row r="78" spans="1:5" ht="15">
      <c r="A78" s="378"/>
      <c r="B78" s="378"/>
      <c r="C78" s="136" t="s">
        <v>9</v>
      </c>
      <c r="D78" s="58">
        <v>2713.84</v>
      </c>
      <c r="E78" s="249">
        <v>2713.84</v>
      </c>
    </row>
    <row r="79" spans="1:5" ht="15">
      <c r="A79" s="378"/>
      <c r="B79" s="378"/>
      <c r="C79" s="136" t="s">
        <v>79</v>
      </c>
      <c r="D79" s="157">
        <v>0</v>
      </c>
      <c r="E79" s="158">
        <v>0</v>
      </c>
    </row>
    <row r="80" spans="1:5" ht="15">
      <c r="A80" s="378"/>
      <c r="B80" s="378"/>
      <c r="C80" s="136" t="s">
        <v>10</v>
      </c>
      <c r="D80" s="157">
        <v>0</v>
      </c>
      <c r="E80" s="158">
        <v>0</v>
      </c>
    </row>
    <row r="81" spans="1:5" ht="15">
      <c r="A81" s="378"/>
      <c r="B81" s="378"/>
      <c r="C81" s="136" t="s">
        <v>76</v>
      </c>
      <c r="D81" s="58"/>
      <c r="E81" s="249"/>
    </row>
    <row r="82" spans="1:5" ht="15">
      <c r="A82" s="378"/>
      <c r="B82" s="378"/>
      <c r="C82" s="136" t="s">
        <v>77</v>
      </c>
      <c r="D82" s="58">
        <v>2713.84</v>
      </c>
      <c r="E82" s="249">
        <v>2713.84</v>
      </c>
    </row>
    <row r="83" spans="1:5" ht="15">
      <c r="A83" s="378"/>
      <c r="B83" s="378"/>
      <c r="C83" s="136" t="s">
        <v>1540</v>
      </c>
      <c r="D83" s="157">
        <v>0</v>
      </c>
      <c r="E83" s="158">
        <v>0</v>
      </c>
    </row>
    <row r="84" spans="1:5" ht="15">
      <c r="A84" s="378"/>
      <c r="B84" s="378"/>
      <c r="C84" s="136" t="s">
        <v>78</v>
      </c>
      <c r="D84" s="157">
        <v>0</v>
      </c>
      <c r="E84" s="158">
        <v>0</v>
      </c>
    </row>
    <row r="85" spans="1:5" ht="15">
      <c r="A85" s="378"/>
      <c r="B85" s="378"/>
      <c r="C85" s="136" t="s">
        <v>1540</v>
      </c>
      <c r="D85" s="157">
        <v>0</v>
      </c>
      <c r="E85" s="158">
        <v>0</v>
      </c>
    </row>
    <row r="86" spans="1:5" ht="15">
      <c r="A86" s="378"/>
      <c r="B86" s="378"/>
      <c r="C86" s="136" t="s">
        <v>82</v>
      </c>
      <c r="D86" s="157">
        <v>6408.27</v>
      </c>
      <c r="E86" s="158">
        <v>7.8</v>
      </c>
    </row>
    <row r="87" spans="1:5" ht="16.5" customHeight="1">
      <c r="A87" s="379"/>
      <c r="B87" s="379"/>
      <c r="C87" s="136" t="s">
        <v>1061</v>
      </c>
      <c r="D87" s="164">
        <v>0</v>
      </c>
      <c r="E87" s="158">
        <v>0</v>
      </c>
    </row>
    <row r="88" spans="1:5" ht="15">
      <c r="A88" s="441" t="s">
        <v>84</v>
      </c>
      <c r="B88" s="441" t="s">
        <v>616</v>
      </c>
      <c r="C88" s="136" t="s">
        <v>41</v>
      </c>
      <c r="D88" s="157">
        <f>D89+D90+D91</f>
        <v>690.08</v>
      </c>
      <c r="E88" s="158">
        <f>E89+E90+E91</f>
        <v>582.85</v>
      </c>
    </row>
    <row r="89" spans="1:5" ht="15">
      <c r="A89" s="378"/>
      <c r="B89" s="378"/>
      <c r="C89" s="136" t="s">
        <v>9</v>
      </c>
      <c r="D89" s="157">
        <v>690.08</v>
      </c>
      <c r="E89" s="158">
        <v>582.85</v>
      </c>
    </row>
    <row r="90" spans="1:5" ht="15">
      <c r="A90" s="378"/>
      <c r="B90" s="378"/>
      <c r="C90" s="136" t="s">
        <v>79</v>
      </c>
      <c r="D90" s="157">
        <v>0</v>
      </c>
      <c r="E90" s="158">
        <v>0</v>
      </c>
    </row>
    <row r="91" spans="1:5" ht="15">
      <c r="A91" s="378"/>
      <c r="B91" s="378"/>
      <c r="C91" s="136" t="s">
        <v>10</v>
      </c>
      <c r="D91" s="157">
        <v>0</v>
      </c>
      <c r="E91" s="158">
        <v>0</v>
      </c>
    </row>
    <row r="92" spans="1:5" ht="15">
      <c r="A92" s="378"/>
      <c r="B92" s="378"/>
      <c r="C92" s="136" t="s">
        <v>76</v>
      </c>
      <c r="D92" s="58"/>
      <c r="E92" s="249"/>
    </row>
    <row r="93" spans="1:5" ht="15">
      <c r="A93" s="378"/>
      <c r="B93" s="378"/>
      <c r="C93" s="136" t="s">
        <v>77</v>
      </c>
      <c r="D93" s="157">
        <v>690.08</v>
      </c>
      <c r="E93" s="158">
        <v>582.85</v>
      </c>
    </row>
    <row r="94" spans="1:5" ht="15">
      <c r="A94" s="378"/>
      <c r="B94" s="378"/>
      <c r="C94" s="136" t="s">
        <v>1540</v>
      </c>
      <c r="D94" s="157">
        <v>0</v>
      </c>
      <c r="E94" s="158">
        <v>0</v>
      </c>
    </row>
    <row r="95" spans="1:5" ht="15">
      <c r="A95" s="378"/>
      <c r="B95" s="378"/>
      <c r="C95" s="136" t="s">
        <v>78</v>
      </c>
      <c r="D95" s="157">
        <v>0</v>
      </c>
      <c r="E95" s="158">
        <v>0</v>
      </c>
    </row>
    <row r="96" spans="1:5" ht="15">
      <c r="A96" s="378"/>
      <c r="B96" s="378"/>
      <c r="C96" s="136" t="s">
        <v>1540</v>
      </c>
      <c r="D96" s="157">
        <v>0</v>
      </c>
      <c r="E96" s="158">
        <v>0</v>
      </c>
    </row>
    <row r="97" spans="1:5" ht="15">
      <c r="A97" s="378"/>
      <c r="B97" s="378"/>
      <c r="C97" s="136" t="s">
        <v>82</v>
      </c>
      <c r="D97" s="157">
        <v>0</v>
      </c>
      <c r="E97" s="158">
        <v>0</v>
      </c>
    </row>
    <row r="98" spans="1:5" ht="15" customHeight="1">
      <c r="A98" s="379"/>
      <c r="B98" s="379"/>
      <c r="C98" s="136" t="s">
        <v>1061</v>
      </c>
      <c r="D98" s="164">
        <v>0</v>
      </c>
      <c r="E98" s="158">
        <v>0</v>
      </c>
    </row>
    <row r="99" spans="1:5" ht="15" customHeight="1">
      <c r="A99" s="377" t="s">
        <v>1044</v>
      </c>
      <c r="B99" s="441" t="s">
        <v>1393</v>
      </c>
      <c r="C99" s="136" t="s">
        <v>41</v>
      </c>
      <c r="D99" s="157">
        <f>D100+D102</f>
        <v>11457.03</v>
      </c>
      <c r="E99" s="158">
        <f>E100+E102</f>
        <v>11357.03</v>
      </c>
    </row>
    <row r="100" spans="1:5" ht="15" customHeight="1">
      <c r="A100" s="443"/>
      <c r="B100" s="378"/>
      <c r="C100" s="136" t="s">
        <v>9</v>
      </c>
      <c r="D100" s="157">
        <v>572.85</v>
      </c>
      <c r="E100" s="158">
        <v>567.85</v>
      </c>
    </row>
    <row r="101" spans="1:5" ht="15" customHeight="1">
      <c r="A101" s="443"/>
      <c r="B101" s="378"/>
      <c r="C101" s="136" t="s">
        <v>79</v>
      </c>
      <c r="D101" s="157">
        <v>0</v>
      </c>
      <c r="E101" s="158">
        <v>0</v>
      </c>
    </row>
    <row r="102" spans="1:5" ht="15" customHeight="1">
      <c r="A102" s="443"/>
      <c r="B102" s="378"/>
      <c r="C102" s="136" t="s">
        <v>10</v>
      </c>
      <c r="D102" s="157">
        <v>10884.18</v>
      </c>
      <c r="E102" s="158">
        <v>10789.18</v>
      </c>
    </row>
    <row r="103" spans="1:5" ht="15" customHeight="1">
      <c r="A103" s="443"/>
      <c r="B103" s="378"/>
      <c r="C103" s="136" t="s">
        <v>76</v>
      </c>
      <c r="D103" s="157"/>
      <c r="E103" s="158"/>
    </row>
    <row r="104" spans="1:5" ht="15" customHeight="1">
      <c r="A104" s="443"/>
      <c r="B104" s="378"/>
      <c r="C104" s="136" t="s">
        <v>77</v>
      </c>
      <c r="D104" s="157">
        <v>11457.03</v>
      </c>
      <c r="E104" s="158">
        <v>11357.03</v>
      </c>
    </row>
    <row r="105" spans="1:5" ht="15" customHeight="1">
      <c r="A105" s="443"/>
      <c r="B105" s="378"/>
      <c r="C105" s="136" t="s">
        <v>1540</v>
      </c>
      <c r="D105" s="157">
        <v>0</v>
      </c>
      <c r="E105" s="158">
        <v>0</v>
      </c>
    </row>
    <row r="106" spans="1:5" ht="15" customHeight="1">
      <c r="A106" s="443"/>
      <c r="B106" s="378"/>
      <c r="C106" s="136" t="s">
        <v>78</v>
      </c>
      <c r="D106" s="157">
        <v>0</v>
      </c>
      <c r="E106" s="158">
        <v>0</v>
      </c>
    </row>
    <row r="107" spans="1:5" ht="15" customHeight="1">
      <c r="A107" s="443"/>
      <c r="B107" s="378"/>
      <c r="C107" s="136" t="s">
        <v>1540</v>
      </c>
      <c r="D107" s="157">
        <v>0</v>
      </c>
      <c r="E107" s="158">
        <v>0</v>
      </c>
    </row>
    <row r="108" spans="1:5" ht="15" customHeight="1">
      <c r="A108" s="443"/>
      <c r="B108" s="378"/>
      <c r="C108" s="136" t="s">
        <v>82</v>
      </c>
      <c r="D108" s="157">
        <v>0</v>
      </c>
      <c r="E108" s="158">
        <v>0</v>
      </c>
    </row>
    <row r="109" spans="1:5" ht="15" customHeight="1">
      <c r="A109" s="444"/>
      <c r="B109" s="379"/>
      <c r="C109" s="136" t="s">
        <v>1061</v>
      </c>
      <c r="D109" s="164">
        <v>0</v>
      </c>
      <c r="E109" s="158">
        <v>0</v>
      </c>
    </row>
    <row r="110" spans="1:5" ht="15" customHeight="1">
      <c r="A110" s="377" t="s">
        <v>1046</v>
      </c>
      <c r="B110" s="441" t="s">
        <v>1392</v>
      </c>
      <c r="C110" s="136" t="s">
        <v>41</v>
      </c>
      <c r="D110" s="157">
        <f>D111+D113</f>
        <v>0</v>
      </c>
      <c r="E110" s="158">
        <f>E111+E113</f>
        <v>0</v>
      </c>
    </row>
    <row r="111" spans="1:5" ht="15" customHeight="1">
      <c r="A111" s="443"/>
      <c r="B111" s="378"/>
      <c r="C111" s="136" t="s">
        <v>9</v>
      </c>
      <c r="D111" s="157">
        <v>0</v>
      </c>
      <c r="E111" s="158">
        <v>0</v>
      </c>
    </row>
    <row r="112" spans="1:5" ht="15" customHeight="1">
      <c r="A112" s="443"/>
      <c r="B112" s="378"/>
      <c r="C112" s="136" t="s">
        <v>79</v>
      </c>
      <c r="D112" s="157">
        <v>0</v>
      </c>
      <c r="E112" s="158">
        <v>0</v>
      </c>
    </row>
    <row r="113" spans="1:5" ht="15" customHeight="1">
      <c r="A113" s="443"/>
      <c r="B113" s="378"/>
      <c r="C113" s="136" t="s">
        <v>10</v>
      </c>
      <c r="D113" s="157">
        <v>0</v>
      </c>
      <c r="E113" s="158">
        <v>0</v>
      </c>
    </row>
    <row r="114" spans="1:5" ht="15" customHeight="1">
      <c r="A114" s="443"/>
      <c r="B114" s="378"/>
      <c r="C114" s="136" t="s">
        <v>76</v>
      </c>
      <c r="D114" s="157"/>
      <c r="E114" s="158"/>
    </row>
    <row r="115" spans="1:5" ht="15" customHeight="1">
      <c r="A115" s="443"/>
      <c r="B115" s="378"/>
      <c r="C115" s="136" t="s">
        <v>77</v>
      </c>
      <c r="D115" s="157">
        <v>0</v>
      </c>
      <c r="E115" s="158">
        <v>0</v>
      </c>
    </row>
    <row r="116" spans="1:5" ht="15" customHeight="1">
      <c r="A116" s="443"/>
      <c r="B116" s="378"/>
      <c r="C116" s="136" t="s">
        <v>1540</v>
      </c>
      <c r="D116" s="157">
        <v>0</v>
      </c>
      <c r="E116" s="158">
        <v>0</v>
      </c>
    </row>
    <row r="117" spans="1:5" ht="15" customHeight="1">
      <c r="A117" s="443"/>
      <c r="B117" s="378"/>
      <c r="C117" s="136" t="s">
        <v>78</v>
      </c>
      <c r="D117" s="157">
        <v>0</v>
      </c>
      <c r="E117" s="158">
        <v>0</v>
      </c>
    </row>
    <row r="118" spans="1:5" ht="15" customHeight="1">
      <c r="A118" s="443"/>
      <c r="B118" s="378"/>
      <c r="C118" s="136" t="s">
        <v>1540</v>
      </c>
      <c r="D118" s="157">
        <v>0</v>
      </c>
      <c r="E118" s="158">
        <v>0</v>
      </c>
    </row>
    <row r="119" spans="1:5" ht="15" customHeight="1">
      <c r="A119" s="443"/>
      <c r="B119" s="378"/>
      <c r="C119" s="136" t="s">
        <v>82</v>
      </c>
      <c r="D119" s="157">
        <v>0</v>
      </c>
      <c r="E119" s="158">
        <v>0</v>
      </c>
    </row>
    <row r="120" spans="1:5" ht="15" customHeight="1">
      <c r="A120" s="444"/>
      <c r="B120" s="379"/>
      <c r="C120" s="136" t="s">
        <v>1061</v>
      </c>
      <c r="D120" s="164">
        <v>0</v>
      </c>
      <c r="E120" s="158">
        <v>0</v>
      </c>
    </row>
    <row r="121" spans="1:5" ht="15" customHeight="1">
      <c r="A121" s="445" t="s">
        <v>1048</v>
      </c>
      <c r="B121" s="441" t="s">
        <v>1062</v>
      </c>
      <c r="C121" s="136" t="s">
        <v>41</v>
      </c>
      <c r="D121" s="157">
        <f>D122+D124</f>
        <v>1732.04</v>
      </c>
      <c r="E121" s="158">
        <f>E122+E124</f>
        <v>1732.04</v>
      </c>
    </row>
    <row r="122" spans="1:5" ht="15" customHeight="1">
      <c r="A122" s="445"/>
      <c r="B122" s="378"/>
      <c r="C122" s="136" t="s">
        <v>9</v>
      </c>
      <c r="D122" s="157">
        <v>86.6</v>
      </c>
      <c r="E122" s="158">
        <v>86.6</v>
      </c>
    </row>
    <row r="123" spans="1:5" ht="15" customHeight="1">
      <c r="A123" s="445"/>
      <c r="B123" s="378"/>
      <c r="C123" s="136" t="s">
        <v>79</v>
      </c>
      <c r="D123" s="157">
        <v>0</v>
      </c>
      <c r="E123" s="158">
        <v>0</v>
      </c>
    </row>
    <row r="124" spans="1:5" ht="15" customHeight="1">
      <c r="A124" s="445"/>
      <c r="B124" s="378"/>
      <c r="C124" s="136" t="s">
        <v>10</v>
      </c>
      <c r="D124" s="157">
        <v>1645.44</v>
      </c>
      <c r="E124" s="158">
        <v>1645.44</v>
      </c>
    </row>
    <row r="125" spans="1:5" ht="15" customHeight="1">
      <c r="A125" s="445"/>
      <c r="B125" s="378"/>
      <c r="C125" s="136" t="s">
        <v>76</v>
      </c>
      <c r="D125" s="157"/>
      <c r="E125" s="158"/>
    </row>
    <row r="126" spans="1:5" ht="15" customHeight="1">
      <c r="A126" s="445"/>
      <c r="B126" s="378"/>
      <c r="C126" s="136" t="s">
        <v>77</v>
      </c>
      <c r="D126" s="157">
        <v>1732.04</v>
      </c>
      <c r="E126" s="158">
        <v>1732.04</v>
      </c>
    </row>
    <row r="127" spans="1:5" ht="15" customHeight="1">
      <c r="A127" s="445"/>
      <c r="B127" s="378"/>
      <c r="C127" s="136" t="s">
        <v>1540</v>
      </c>
      <c r="D127" s="157">
        <v>0</v>
      </c>
      <c r="E127" s="158">
        <v>0</v>
      </c>
    </row>
    <row r="128" spans="1:5" ht="15" customHeight="1">
      <c r="A128" s="445"/>
      <c r="B128" s="378"/>
      <c r="C128" s="136" t="s">
        <v>78</v>
      </c>
      <c r="D128" s="157">
        <v>0</v>
      </c>
      <c r="E128" s="158">
        <v>0</v>
      </c>
    </row>
    <row r="129" spans="1:5" ht="15" customHeight="1">
      <c r="A129" s="445"/>
      <c r="B129" s="378"/>
      <c r="C129" s="136" t="s">
        <v>1540</v>
      </c>
      <c r="D129" s="157">
        <v>0</v>
      </c>
      <c r="E129" s="158">
        <v>0</v>
      </c>
    </row>
    <row r="130" spans="1:5" ht="15" customHeight="1">
      <c r="A130" s="445"/>
      <c r="B130" s="378"/>
      <c r="C130" s="136" t="s">
        <v>82</v>
      </c>
      <c r="D130" s="157">
        <v>0</v>
      </c>
      <c r="E130" s="158">
        <v>0</v>
      </c>
    </row>
    <row r="131" spans="1:5" ht="15" customHeight="1">
      <c r="A131" s="445"/>
      <c r="B131" s="379"/>
      <c r="C131" s="136" t="s">
        <v>1061</v>
      </c>
      <c r="D131" s="164">
        <v>0</v>
      </c>
      <c r="E131" s="158">
        <v>0</v>
      </c>
    </row>
    <row r="132" spans="1:5" ht="15">
      <c r="A132" s="442" t="s">
        <v>2</v>
      </c>
      <c r="B132" s="442" t="s">
        <v>617</v>
      </c>
      <c r="C132" s="160" t="s">
        <v>41</v>
      </c>
      <c r="D132" s="336">
        <f>D133+D134+D135</f>
        <v>2979.1</v>
      </c>
      <c r="E132" s="336">
        <f>E133+E134+E135</f>
        <v>2950.36</v>
      </c>
    </row>
    <row r="133" spans="1:5" ht="15">
      <c r="A133" s="378"/>
      <c r="B133" s="378"/>
      <c r="C133" s="160" t="s">
        <v>9</v>
      </c>
      <c r="D133" s="336">
        <f aca="true" t="shared" si="14" ref="D133:E135">D144</f>
        <v>2979.1</v>
      </c>
      <c r="E133" s="336">
        <f t="shared" si="14"/>
        <v>2950.36</v>
      </c>
    </row>
    <row r="134" spans="1:5" ht="15">
      <c r="A134" s="378"/>
      <c r="B134" s="378"/>
      <c r="C134" s="160" t="s">
        <v>79</v>
      </c>
      <c r="D134" s="336">
        <f t="shared" si="14"/>
        <v>0</v>
      </c>
      <c r="E134" s="336">
        <f t="shared" si="14"/>
        <v>0</v>
      </c>
    </row>
    <row r="135" spans="1:5" ht="15">
      <c r="A135" s="378"/>
      <c r="B135" s="378"/>
      <c r="C135" s="160" t="s">
        <v>10</v>
      </c>
      <c r="D135" s="336">
        <f t="shared" si="14"/>
        <v>0</v>
      </c>
      <c r="E135" s="336">
        <f t="shared" si="14"/>
        <v>0</v>
      </c>
    </row>
    <row r="136" spans="1:5" ht="15">
      <c r="A136" s="378"/>
      <c r="B136" s="378"/>
      <c r="C136" s="160" t="s">
        <v>76</v>
      </c>
      <c r="D136" s="350"/>
      <c r="E136" s="350"/>
    </row>
    <row r="137" spans="1:5" ht="15">
      <c r="A137" s="378"/>
      <c r="B137" s="378"/>
      <c r="C137" s="160" t="s">
        <v>77</v>
      </c>
      <c r="D137" s="336">
        <f aca="true" t="shared" si="15" ref="D137:E138">D148</f>
        <v>2979.1</v>
      </c>
      <c r="E137" s="336">
        <f t="shared" si="15"/>
        <v>2950.36</v>
      </c>
    </row>
    <row r="138" spans="1:5" ht="15">
      <c r="A138" s="378"/>
      <c r="B138" s="378"/>
      <c r="C138" s="160" t="s">
        <v>1540</v>
      </c>
      <c r="D138" s="336">
        <f t="shared" si="15"/>
        <v>0</v>
      </c>
      <c r="E138" s="336">
        <f t="shared" si="15"/>
        <v>0</v>
      </c>
    </row>
    <row r="139" spans="1:5" ht="15">
      <c r="A139" s="378"/>
      <c r="B139" s="378"/>
      <c r="C139" s="160" t="s">
        <v>78</v>
      </c>
      <c r="D139" s="336">
        <f aca="true" t="shared" si="16" ref="D139:E142">D150</f>
        <v>0</v>
      </c>
      <c r="E139" s="336">
        <f t="shared" si="16"/>
        <v>0</v>
      </c>
    </row>
    <row r="140" spans="1:5" ht="15">
      <c r="A140" s="378"/>
      <c r="B140" s="378"/>
      <c r="C140" s="160" t="s">
        <v>1540</v>
      </c>
      <c r="D140" s="336">
        <f t="shared" si="16"/>
        <v>0</v>
      </c>
      <c r="E140" s="336">
        <f t="shared" si="16"/>
        <v>0</v>
      </c>
    </row>
    <row r="141" spans="1:5" ht="15">
      <c r="A141" s="378"/>
      <c r="B141" s="378"/>
      <c r="C141" s="160" t="s">
        <v>82</v>
      </c>
      <c r="D141" s="336">
        <f t="shared" si="16"/>
        <v>0</v>
      </c>
      <c r="E141" s="336">
        <f t="shared" si="16"/>
        <v>0</v>
      </c>
    </row>
    <row r="142" spans="1:5" ht="15" customHeight="1">
      <c r="A142" s="379"/>
      <c r="B142" s="379"/>
      <c r="C142" s="160" t="s">
        <v>1061</v>
      </c>
      <c r="D142" s="336">
        <f t="shared" si="16"/>
        <v>0</v>
      </c>
      <c r="E142" s="336">
        <f t="shared" si="16"/>
        <v>0</v>
      </c>
    </row>
    <row r="143" spans="1:5" ht="15">
      <c r="A143" s="441" t="s">
        <v>3</v>
      </c>
      <c r="B143" s="441" t="s">
        <v>618</v>
      </c>
      <c r="C143" s="136" t="s">
        <v>41</v>
      </c>
      <c r="D143" s="157">
        <f>D144+D146</f>
        <v>2979.1</v>
      </c>
      <c r="E143" s="158">
        <f>E144+E146</f>
        <v>2950.36</v>
      </c>
    </row>
    <row r="144" spans="1:5" ht="15">
      <c r="A144" s="378"/>
      <c r="B144" s="378"/>
      <c r="C144" s="136" t="s">
        <v>9</v>
      </c>
      <c r="D144" s="157">
        <v>2979.1</v>
      </c>
      <c r="E144" s="158">
        <v>2950.36</v>
      </c>
    </row>
    <row r="145" spans="1:5" ht="15">
      <c r="A145" s="378"/>
      <c r="B145" s="378"/>
      <c r="C145" s="136" t="s">
        <v>79</v>
      </c>
      <c r="D145" s="157">
        <v>0</v>
      </c>
      <c r="E145" s="158">
        <v>0</v>
      </c>
    </row>
    <row r="146" spans="1:5" ht="15">
      <c r="A146" s="378"/>
      <c r="B146" s="378"/>
      <c r="C146" s="136" t="s">
        <v>10</v>
      </c>
      <c r="D146" s="157">
        <v>0</v>
      </c>
      <c r="E146" s="158">
        <v>0</v>
      </c>
    </row>
    <row r="147" spans="1:5" ht="15">
      <c r="A147" s="378"/>
      <c r="B147" s="378"/>
      <c r="C147" s="136" t="s">
        <v>76</v>
      </c>
      <c r="D147" s="157"/>
      <c r="E147" s="158"/>
    </row>
    <row r="148" spans="1:5" ht="15">
      <c r="A148" s="378"/>
      <c r="B148" s="378"/>
      <c r="C148" s="136" t="s">
        <v>77</v>
      </c>
      <c r="D148" s="157">
        <v>2979.1</v>
      </c>
      <c r="E148" s="158">
        <v>2950.36</v>
      </c>
    </row>
    <row r="149" spans="1:5" ht="15">
      <c r="A149" s="378"/>
      <c r="B149" s="378"/>
      <c r="C149" s="136" t="s">
        <v>1540</v>
      </c>
      <c r="D149" s="157">
        <v>0</v>
      </c>
      <c r="E149" s="158">
        <v>0</v>
      </c>
    </row>
    <row r="150" spans="1:5" ht="15">
      <c r="A150" s="378"/>
      <c r="B150" s="378"/>
      <c r="C150" s="136" t="s">
        <v>78</v>
      </c>
      <c r="D150" s="157">
        <v>0</v>
      </c>
      <c r="E150" s="158">
        <v>0</v>
      </c>
    </row>
    <row r="151" spans="1:5" ht="15">
      <c r="A151" s="378"/>
      <c r="B151" s="378"/>
      <c r="C151" s="136" t="s">
        <v>1540</v>
      </c>
      <c r="D151" s="157">
        <v>0</v>
      </c>
      <c r="E151" s="158">
        <v>0</v>
      </c>
    </row>
    <row r="152" spans="1:5" ht="15">
      <c r="A152" s="378"/>
      <c r="B152" s="378"/>
      <c r="C152" s="136" t="s">
        <v>82</v>
      </c>
      <c r="D152" s="157">
        <v>0</v>
      </c>
      <c r="E152" s="158">
        <v>0</v>
      </c>
    </row>
    <row r="153" spans="1:5" ht="15.75" customHeight="1">
      <c r="A153" s="379"/>
      <c r="B153" s="379"/>
      <c r="C153" s="136" t="s">
        <v>1061</v>
      </c>
      <c r="D153" s="164">
        <v>0</v>
      </c>
      <c r="E153" s="158">
        <v>0</v>
      </c>
    </row>
    <row r="154" spans="1:5" ht="15">
      <c r="A154" s="442" t="s">
        <v>54</v>
      </c>
      <c r="B154" s="442" t="s">
        <v>619</v>
      </c>
      <c r="C154" s="160" t="s">
        <v>41</v>
      </c>
      <c r="D154" s="336">
        <f>D155+D156+D157</f>
        <v>32993.619999999995</v>
      </c>
      <c r="E154" s="336">
        <f>E155+E156+E157</f>
        <v>32639.25</v>
      </c>
    </row>
    <row r="155" spans="1:5" ht="15">
      <c r="A155" s="414"/>
      <c r="B155" s="414"/>
      <c r="C155" s="160" t="s">
        <v>9</v>
      </c>
      <c r="D155" s="336">
        <f aca="true" t="shared" si="17" ref="D155:E157">D166+D177</f>
        <v>16938.42</v>
      </c>
      <c r="E155" s="336">
        <f t="shared" si="17"/>
        <v>16919.08</v>
      </c>
    </row>
    <row r="156" spans="1:5" ht="15">
      <c r="A156" s="414"/>
      <c r="B156" s="414"/>
      <c r="C156" s="160" t="s">
        <v>79</v>
      </c>
      <c r="D156" s="336">
        <f t="shared" si="17"/>
        <v>0</v>
      </c>
      <c r="E156" s="336">
        <f t="shared" si="17"/>
        <v>0</v>
      </c>
    </row>
    <row r="157" spans="1:5" ht="15">
      <c r="A157" s="414"/>
      <c r="B157" s="414"/>
      <c r="C157" s="160" t="s">
        <v>10</v>
      </c>
      <c r="D157" s="336">
        <f t="shared" si="17"/>
        <v>16055.199999999999</v>
      </c>
      <c r="E157" s="336">
        <f t="shared" si="17"/>
        <v>15720.17</v>
      </c>
    </row>
    <row r="158" spans="1:5" ht="15">
      <c r="A158" s="414"/>
      <c r="B158" s="414"/>
      <c r="C158" s="160" t="s">
        <v>76</v>
      </c>
      <c r="D158" s="336"/>
      <c r="E158" s="336"/>
    </row>
    <row r="159" spans="1:5" ht="15">
      <c r="A159" s="414"/>
      <c r="B159" s="414"/>
      <c r="C159" s="160" t="s">
        <v>77</v>
      </c>
      <c r="D159" s="336">
        <f aca="true" t="shared" si="18" ref="D159:E164">D170+D181</f>
        <v>32993.619999999995</v>
      </c>
      <c r="E159" s="336">
        <f t="shared" si="18"/>
        <v>32639.25</v>
      </c>
    </row>
    <row r="160" spans="1:5" ht="15">
      <c r="A160" s="414"/>
      <c r="B160" s="414"/>
      <c r="C160" s="160" t="s">
        <v>1540</v>
      </c>
      <c r="D160" s="336">
        <f t="shared" si="18"/>
        <v>0</v>
      </c>
      <c r="E160" s="336">
        <f t="shared" si="18"/>
        <v>0</v>
      </c>
    </row>
    <row r="161" spans="1:5" ht="15">
      <c r="A161" s="414"/>
      <c r="B161" s="414"/>
      <c r="C161" s="160" t="s">
        <v>78</v>
      </c>
      <c r="D161" s="336">
        <f t="shared" si="18"/>
        <v>0</v>
      </c>
      <c r="E161" s="336">
        <f t="shared" si="18"/>
        <v>0</v>
      </c>
    </row>
    <row r="162" spans="1:5" ht="15">
      <c r="A162" s="414"/>
      <c r="B162" s="414"/>
      <c r="C162" s="160" t="s">
        <v>1540</v>
      </c>
      <c r="D162" s="336">
        <f t="shared" si="18"/>
        <v>0</v>
      </c>
      <c r="E162" s="336">
        <f t="shared" si="18"/>
        <v>0</v>
      </c>
    </row>
    <row r="163" spans="1:5" ht="15">
      <c r="A163" s="414"/>
      <c r="B163" s="414"/>
      <c r="C163" s="160" t="s">
        <v>82</v>
      </c>
      <c r="D163" s="336">
        <f t="shared" si="18"/>
        <v>0</v>
      </c>
      <c r="E163" s="336">
        <f t="shared" si="18"/>
        <v>0</v>
      </c>
    </row>
    <row r="164" spans="1:5" ht="16.5" customHeight="1">
      <c r="A164" s="415"/>
      <c r="B164" s="415"/>
      <c r="C164" s="160" t="s">
        <v>1061</v>
      </c>
      <c r="D164" s="336">
        <f t="shared" si="18"/>
        <v>0</v>
      </c>
      <c r="E164" s="336">
        <f>E175+E186</f>
        <v>0</v>
      </c>
    </row>
    <row r="165" spans="1:5" ht="15">
      <c r="A165" s="441" t="s">
        <v>16</v>
      </c>
      <c r="B165" s="441" t="s">
        <v>620</v>
      </c>
      <c r="C165" s="136" t="s">
        <v>41</v>
      </c>
      <c r="D165" s="157">
        <f>D166+D167+D168</f>
        <v>18421.32</v>
      </c>
      <c r="E165" s="158">
        <f>E166+E167+E168</f>
        <v>18401.13</v>
      </c>
    </row>
    <row r="166" spans="1:5" ht="15">
      <c r="A166" s="378"/>
      <c r="B166" s="378"/>
      <c r="C166" s="136" t="s">
        <v>9</v>
      </c>
      <c r="D166" s="58">
        <v>16938.42</v>
      </c>
      <c r="E166" s="249">
        <v>16919.08</v>
      </c>
    </row>
    <row r="167" spans="1:5" ht="15">
      <c r="A167" s="378"/>
      <c r="B167" s="378"/>
      <c r="C167" s="136" t="s">
        <v>79</v>
      </c>
      <c r="D167" s="157">
        <v>0</v>
      </c>
      <c r="E167" s="158">
        <v>0</v>
      </c>
    </row>
    <row r="168" spans="1:5" ht="15">
      <c r="A168" s="378"/>
      <c r="B168" s="378"/>
      <c r="C168" s="136" t="s">
        <v>10</v>
      </c>
      <c r="D168" s="157">
        <v>1482.9</v>
      </c>
      <c r="E168" s="249">
        <v>1482.05</v>
      </c>
    </row>
    <row r="169" spans="1:5" ht="15">
      <c r="A169" s="378"/>
      <c r="B169" s="378"/>
      <c r="C169" s="136" t="s">
        <v>76</v>
      </c>
      <c r="D169" s="60"/>
      <c r="E169" s="69"/>
    </row>
    <row r="170" spans="1:5" ht="15">
      <c r="A170" s="378"/>
      <c r="B170" s="378"/>
      <c r="C170" s="136" t="s">
        <v>77</v>
      </c>
      <c r="D170" s="58">
        <v>18421.32</v>
      </c>
      <c r="E170" s="249">
        <v>18401.13</v>
      </c>
    </row>
    <row r="171" spans="1:5" ht="15">
      <c r="A171" s="378"/>
      <c r="B171" s="378"/>
      <c r="C171" s="136" t="s">
        <v>1540</v>
      </c>
      <c r="D171" s="157">
        <v>0</v>
      </c>
      <c r="E171" s="158">
        <v>0</v>
      </c>
    </row>
    <row r="172" spans="1:5" ht="15">
      <c r="A172" s="378"/>
      <c r="B172" s="378"/>
      <c r="C172" s="136" t="s">
        <v>78</v>
      </c>
      <c r="D172" s="157">
        <v>0</v>
      </c>
      <c r="E172" s="158">
        <v>0</v>
      </c>
    </row>
    <row r="173" spans="1:5" ht="15">
      <c r="A173" s="378"/>
      <c r="B173" s="378"/>
      <c r="C173" s="136" t="s">
        <v>1540</v>
      </c>
      <c r="D173" s="157">
        <v>0</v>
      </c>
      <c r="E173" s="158">
        <v>0</v>
      </c>
    </row>
    <row r="174" spans="1:5" ht="15">
      <c r="A174" s="378"/>
      <c r="B174" s="378"/>
      <c r="C174" s="136" t="s">
        <v>82</v>
      </c>
      <c r="D174" s="157">
        <v>0</v>
      </c>
      <c r="E174" s="158">
        <v>0</v>
      </c>
    </row>
    <row r="175" spans="1:5" ht="13.5" customHeight="1">
      <c r="A175" s="379"/>
      <c r="B175" s="379"/>
      <c r="C175" s="136" t="s">
        <v>1061</v>
      </c>
      <c r="D175" s="164">
        <v>0</v>
      </c>
      <c r="E175" s="158">
        <v>0</v>
      </c>
    </row>
    <row r="176" spans="1:5" ht="13.5" customHeight="1">
      <c r="A176" s="441" t="s">
        <v>39</v>
      </c>
      <c r="B176" s="441" t="s">
        <v>1066</v>
      </c>
      <c r="C176" s="136" t="s">
        <v>41</v>
      </c>
      <c r="D176" s="157">
        <f>D177+D178+D179</f>
        <v>14572.3</v>
      </c>
      <c r="E176" s="158">
        <f>E177+E178+E179</f>
        <v>14238.12</v>
      </c>
    </row>
    <row r="177" spans="1:5" ht="13.5" customHeight="1">
      <c r="A177" s="378"/>
      <c r="B177" s="378"/>
      <c r="C177" s="136" t="s">
        <v>9</v>
      </c>
      <c r="D177" s="157">
        <v>0</v>
      </c>
      <c r="E177" s="158">
        <v>0</v>
      </c>
    </row>
    <row r="178" spans="1:5" ht="13.5" customHeight="1">
      <c r="A178" s="378"/>
      <c r="B178" s="378"/>
      <c r="C178" s="136" t="s">
        <v>79</v>
      </c>
      <c r="D178" s="157">
        <v>0</v>
      </c>
      <c r="E178" s="158">
        <v>0</v>
      </c>
    </row>
    <row r="179" spans="1:5" ht="13.5" customHeight="1">
      <c r="A179" s="378"/>
      <c r="B179" s="378"/>
      <c r="C179" s="136" t="s">
        <v>10</v>
      </c>
      <c r="D179" s="58">
        <v>14572.3</v>
      </c>
      <c r="E179" s="158">
        <v>14238.12</v>
      </c>
    </row>
    <row r="180" spans="1:5" ht="13.5" customHeight="1">
      <c r="A180" s="378"/>
      <c r="B180" s="378"/>
      <c r="C180" s="136" t="s">
        <v>76</v>
      </c>
      <c r="D180" s="58"/>
      <c r="E180" s="249"/>
    </row>
    <row r="181" spans="1:5" ht="13.5" customHeight="1">
      <c r="A181" s="378"/>
      <c r="B181" s="378"/>
      <c r="C181" s="136" t="s">
        <v>77</v>
      </c>
      <c r="D181" s="157">
        <v>14572.3</v>
      </c>
      <c r="E181" s="158">
        <v>14238.12</v>
      </c>
    </row>
    <row r="182" spans="1:5" ht="13.5" customHeight="1">
      <c r="A182" s="378"/>
      <c r="B182" s="378"/>
      <c r="C182" s="136" t="s">
        <v>1540</v>
      </c>
      <c r="D182" s="157">
        <v>0</v>
      </c>
      <c r="E182" s="158">
        <v>0</v>
      </c>
    </row>
    <row r="183" spans="1:5" ht="13.5" customHeight="1">
      <c r="A183" s="378"/>
      <c r="B183" s="378"/>
      <c r="C183" s="136" t="s">
        <v>78</v>
      </c>
      <c r="D183" s="157">
        <v>0</v>
      </c>
      <c r="E183" s="158">
        <v>0</v>
      </c>
    </row>
    <row r="184" spans="1:5" ht="13.5" customHeight="1">
      <c r="A184" s="378"/>
      <c r="B184" s="378"/>
      <c r="C184" s="136" t="s">
        <v>1540</v>
      </c>
      <c r="D184" s="157">
        <v>0</v>
      </c>
      <c r="E184" s="158">
        <v>0</v>
      </c>
    </row>
    <row r="185" spans="1:5" ht="13.5" customHeight="1">
      <c r="A185" s="378"/>
      <c r="B185" s="378"/>
      <c r="C185" s="136" t="s">
        <v>82</v>
      </c>
      <c r="D185" s="157">
        <v>0</v>
      </c>
      <c r="E185" s="158">
        <v>0</v>
      </c>
    </row>
    <row r="186" spans="1:5" ht="13.5" customHeight="1">
      <c r="A186" s="379"/>
      <c r="B186" s="379"/>
      <c r="C186" s="136" t="s">
        <v>1061</v>
      </c>
      <c r="D186" s="164">
        <v>0</v>
      </c>
      <c r="E186" s="158">
        <v>0</v>
      </c>
    </row>
    <row r="187" spans="1:7" ht="15.75" customHeight="1">
      <c r="A187" s="371" t="s">
        <v>55</v>
      </c>
      <c r="B187" s="374" t="s">
        <v>621</v>
      </c>
      <c r="C187" s="161" t="s">
        <v>41</v>
      </c>
      <c r="D187" s="162">
        <f>D198+D286</f>
        <v>140863.49999999997</v>
      </c>
      <c r="E187" s="162">
        <f>E198+E286</f>
        <v>138676.59</v>
      </c>
      <c r="F187" s="28"/>
      <c r="G187" s="28"/>
    </row>
    <row r="188" spans="1:5" ht="15">
      <c r="A188" s="372"/>
      <c r="B188" s="375"/>
      <c r="C188" s="161" t="s">
        <v>9</v>
      </c>
      <c r="D188" s="162">
        <f aca="true" t="shared" si="19" ref="D188:E197">D199+D287</f>
        <v>123863.18999999999</v>
      </c>
      <c r="E188" s="162">
        <f t="shared" si="19"/>
        <v>123026.88999999998</v>
      </c>
    </row>
    <row r="189" spans="1:6" ht="15">
      <c r="A189" s="372"/>
      <c r="B189" s="375"/>
      <c r="C189" s="161" t="s">
        <v>79</v>
      </c>
      <c r="D189" s="162">
        <f t="shared" si="19"/>
        <v>0</v>
      </c>
      <c r="E189" s="162">
        <f t="shared" si="19"/>
        <v>0</v>
      </c>
      <c r="F189" s="28"/>
    </row>
    <row r="190" spans="1:6" ht="15">
      <c r="A190" s="372"/>
      <c r="B190" s="375"/>
      <c r="C190" s="161" t="s">
        <v>10</v>
      </c>
      <c r="D190" s="162">
        <f t="shared" si="19"/>
        <v>14300.309999999998</v>
      </c>
      <c r="E190" s="162">
        <f t="shared" si="19"/>
        <v>14073.949999999997</v>
      </c>
      <c r="F190" s="70"/>
    </row>
    <row r="191" spans="1:5" ht="15">
      <c r="A191" s="372"/>
      <c r="B191" s="375"/>
      <c r="C191" s="161" t="s">
        <v>76</v>
      </c>
      <c r="D191" s="162"/>
      <c r="E191" s="162"/>
    </row>
    <row r="192" spans="1:5" ht="15">
      <c r="A192" s="372"/>
      <c r="B192" s="375"/>
      <c r="C192" s="161" t="s">
        <v>77</v>
      </c>
      <c r="D192" s="162">
        <f t="shared" si="19"/>
        <v>138163.49999999997</v>
      </c>
      <c r="E192" s="162">
        <f t="shared" si="19"/>
        <v>137100.84</v>
      </c>
    </row>
    <row r="193" spans="1:5" ht="15">
      <c r="A193" s="372"/>
      <c r="B193" s="375"/>
      <c r="C193" s="161" t="s">
        <v>1395</v>
      </c>
      <c r="D193" s="162">
        <f t="shared" si="19"/>
        <v>1174.46</v>
      </c>
      <c r="E193" s="162">
        <f t="shared" si="19"/>
        <v>1174.46</v>
      </c>
    </row>
    <row r="194" spans="1:5" ht="15">
      <c r="A194" s="372"/>
      <c r="B194" s="375"/>
      <c r="C194" s="161" t="s">
        <v>78</v>
      </c>
      <c r="D194" s="162">
        <f t="shared" si="19"/>
        <v>0</v>
      </c>
      <c r="E194" s="162">
        <f t="shared" si="19"/>
        <v>0</v>
      </c>
    </row>
    <row r="195" spans="1:5" ht="15">
      <c r="A195" s="372"/>
      <c r="B195" s="375"/>
      <c r="C195" s="161" t="s">
        <v>1395</v>
      </c>
      <c r="D195" s="162">
        <f t="shared" si="19"/>
        <v>0</v>
      </c>
      <c r="E195" s="162">
        <f t="shared" si="19"/>
        <v>0</v>
      </c>
    </row>
    <row r="196" spans="1:5" ht="15">
      <c r="A196" s="372"/>
      <c r="B196" s="375"/>
      <c r="C196" s="161" t="s">
        <v>82</v>
      </c>
      <c r="D196" s="162">
        <f t="shared" si="19"/>
        <v>2700</v>
      </c>
      <c r="E196" s="162">
        <f t="shared" si="19"/>
        <v>1575.75</v>
      </c>
    </row>
    <row r="197" spans="1:5" ht="15" customHeight="1">
      <c r="A197" s="373"/>
      <c r="B197" s="376"/>
      <c r="C197" s="161" t="s">
        <v>1061</v>
      </c>
      <c r="D197" s="162">
        <f t="shared" si="19"/>
        <v>0</v>
      </c>
      <c r="E197" s="162">
        <f t="shared" si="19"/>
        <v>0</v>
      </c>
    </row>
    <row r="198" spans="1:6" ht="15">
      <c r="A198" s="442" t="s">
        <v>85</v>
      </c>
      <c r="B198" s="442" t="s">
        <v>200</v>
      </c>
      <c r="C198" s="160" t="s">
        <v>41</v>
      </c>
      <c r="D198" s="336">
        <f>D209+D220+D231+D242+D253+D264+D275</f>
        <v>135395.75999999998</v>
      </c>
      <c r="E198" s="336">
        <f>E209+E220+E231+E242+E253+E264+E275</f>
        <v>133213.04</v>
      </c>
      <c r="F198" s="28"/>
    </row>
    <row r="199" spans="1:5" ht="15">
      <c r="A199" s="378"/>
      <c r="B199" s="378"/>
      <c r="C199" s="160" t="s">
        <v>9</v>
      </c>
      <c r="D199" s="336">
        <f aca="true" t="shared" si="20" ref="D199:E199">D210+D221+D232+D243+D254+D265+D276</f>
        <v>118395.44999999998</v>
      </c>
      <c r="E199" s="336">
        <f t="shared" si="20"/>
        <v>117563.33999999998</v>
      </c>
    </row>
    <row r="200" spans="1:5" ht="15">
      <c r="A200" s="378"/>
      <c r="B200" s="378"/>
      <c r="C200" s="160" t="s">
        <v>79</v>
      </c>
      <c r="D200" s="336"/>
      <c r="E200" s="336"/>
    </row>
    <row r="201" spans="1:5" ht="15">
      <c r="A201" s="378"/>
      <c r="B201" s="378"/>
      <c r="C201" s="160" t="s">
        <v>10</v>
      </c>
      <c r="D201" s="336">
        <f aca="true" t="shared" si="21" ref="D201:E201">D212+D223+D234+D245+D256+D267+D278</f>
        <v>14300.309999999998</v>
      </c>
      <c r="E201" s="336">
        <f t="shared" si="21"/>
        <v>14073.949999999997</v>
      </c>
    </row>
    <row r="202" spans="1:5" ht="15">
      <c r="A202" s="378"/>
      <c r="B202" s="378"/>
      <c r="C202" s="160" t="s">
        <v>76</v>
      </c>
      <c r="D202" s="336">
        <f aca="true" t="shared" si="22" ref="D202:E202">D213+D224+D235+D246+D257+D268+D279</f>
        <v>0</v>
      </c>
      <c r="E202" s="336">
        <f t="shared" si="22"/>
        <v>0</v>
      </c>
    </row>
    <row r="203" spans="1:6" ht="15">
      <c r="A203" s="378"/>
      <c r="B203" s="378"/>
      <c r="C203" s="160" t="s">
        <v>77</v>
      </c>
      <c r="D203" s="336">
        <f aca="true" t="shared" si="23" ref="D203:E203">D214+D225+D236+D247+D258+D269+D280</f>
        <v>132695.75999999998</v>
      </c>
      <c r="E203" s="336">
        <f t="shared" si="23"/>
        <v>131637.29</v>
      </c>
      <c r="F203" s="28"/>
    </row>
    <row r="204" spans="1:6" ht="15">
      <c r="A204" s="378"/>
      <c r="B204" s="378"/>
      <c r="C204" s="160" t="s">
        <v>1540</v>
      </c>
      <c r="D204" s="336">
        <f aca="true" t="shared" si="24" ref="D204:E204">D215+D226+D237+D248+D259+D270+D281</f>
        <v>1174.46</v>
      </c>
      <c r="E204" s="336">
        <f t="shared" si="24"/>
        <v>1174.46</v>
      </c>
      <c r="F204" s="28"/>
    </row>
    <row r="205" spans="1:5" ht="15">
      <c r="A205" s="378"/>
      <c r="B205" s="378"/>
      <c r="C205" s="160" t="s">
        <v>78</v>
      </c>
      <c r="D205" s="336">
        <f aca="true" t="shared" si="25" ref="D205:E205">D216+D227+D238+D249+D260+D271+D282</f>
        <v>0</v>
      </c>
      <c r="E205" s="336">
        <f t="shared" si="25"/>
        <v>0</v>
      </c>
    </row>
    <row r="206" spans="1:5" ht="15">
      <c r="A206" s="378"/>
      <c r="B206" s="378"/>
      <c r="C206" s="160" t="s">
        <v>1540</v>
      </c>
      <c r="D206" s="336">
        <f aca="true" t="shared" si="26" ref="D206:E206">D217+D228+D239+D250+D261+D272+D283</f>
        <v>0</v>
      </c>
      <c r="E206" s="336">
        <f t="shared" si="26"/>
        <v>0</v>
      </c>
    </row>
    <row r="207" spans="1:5" ht="15">
      <c r="A207" s="378"/>
      <c r="B207" s="378"/>
      <c r="C207" s="160" t="s">
        <v>82</v>
      </c>
      <c r="D207" s="336">
        <f aca="true" t="shared" si="27" ref="D207:E207">D218+D229+D240+D251+D262+D273+D284</f>
        <v>2700</v>
      </c>
      <c r="E207" s="336">
        <f t="shared" si="27"/>
        <v>1575.75</v>
      </c>
    </row>
    <row r="208" spans="1:5" ht="14.25" customHeight="1">
      <c r="A208" s="379"/>
      <c r="B208" s="379"/>
      <c r="C208" s="160" t="s">
        <v>1061</v>
      </c>
      <c r="D208" s="336">
        <f aca="true" t="shared" si="28" ref="D208:E208">D219+D230+D241+D252+D263+D274+D285</f>
        <v>0</v>
      </c>
      <c r="E208" s="336">
        <f t="shared" si="28"/>
        <v>0</v>
      </c>
    </row>
    <row r="209" spans="1:6" ht="15">
      <c r="A209" s="441" t="s">
        <v>4</v>
      </c>
      <c r="B209" s="441" t="s">
        <v>484</v>
      </c>
      <c r="C209" s="136" t="s">
        <v>41</v>
      </c>
      <c r="D209" s="157">
        <f>D210+D212+D211+D218</f>
        <v>6973.17</v>
      </c>
      <c r="E209" s="157">
        <f>E210+E212+E211+E218</f>
        <v>5835.72</v>
      </c>
      <c r="F209" s="28"/>
    </row>
    <row r="210" spans="1:5" ht="15">
      <c r="A210" s="378"/>
      <c r="B210" s="378"/>
      <c r="C210" s="136" t="s">
        <v>9</v>
      </c>
      <c r="D210" s="157">
        <v>4473.17</v>
      </c>
      <c r="E210" s="158">
        <v>4473.17</v>
      </c>
    </row>
    <row r="211" spans="1:5" ht="15">
      <c r="A211" s="378"/>
      <c r="B211" s="378"/>
      <c r="C211" s="136" t="s">
        <v>79</v>
      </c>
      <c r="D211" s="157">
        <v>0</v>
      </c>
      <c r="E211" s="158">
        <v>0</v>
      </c>
    </row>
    <row r="212" spans="1:5" ht="15">
      <c r="A212" s="378"/>
      <c r="B212" s="378"/>
      <c r="C212" s="136" t="s">
        <v>10</v>
      </c>
      <c r="D212" s="157">
        <v>0</v>
      </c>
      <c r="E212" s="158">
        <v>0</v>
      </c>
    </row>
    <row r="213" spans="1:5" ht="15">
      <c r="A213" s="378"/>
      <c r="B213" s="378"/>
      <c r="C213" s="136" t="s">
        <v>76</v>
      </c>
      <c r="D213" s="58"/>
      <c r="E213" s="249"/>
    </row>
    <row r="214" spans="1:5" ht="15">
      <c r="A214" s="378"/>
      <c r="B214" s="378"/>
      <c r="C214" s="136" t="s">
        <v>77</v>
      </c>
      <c r="D214" s="157">
        <v>4473.17</v>
      </c>
      <c r="E214" s="158">
        <v>4473.17</v>
      </c>
    </row>
    <row r="215" spans="1:5" ht="15">
      <c r="A215" s="378"/>
      <c r="B215" s="378"/>
      <c r="C215" s="136" t="s">
        <v>1540</v>
      </c>
      <c r="D215" s="157">
        <v>0</v>
      </c>
      <c r="E215" s="158">
        <v>0</v>
      </c>
    </row>
    <row r="216" spans="1:5" ht="15">
      <c r="A216" s="378"/>
      <c r="B216" s="378"/>
      <c r="C216" s="136" t="s">
        <v>78</v>
      </c>
      <c r="D216" s="157">
        <v>0</v>
      </c>
      <c r="E216" s="158">
        <v>0</v>
      </c>
    </row>
    <row r="217" spans="1:5" ht="15">
      <c r="A217" s="378"/>
      <c r="B217" s="378"/>
      <c r="C217" s="136" t="s">
        <v>1540</v>
      </c>
      <c r="D217" s="157">
        <v>0</v>
      </c>
      <c r="E217" s="158">
        <v>0</v>
      </c>
    </row>
    <row r="218" spans="1:5" ht="15">
      <c r="A218" s="378"/>
      <c r="B218" s="378"/>
      <c r="C218" s="136" t="s">
        <v>82</v>
      </c>
      <c r="D218" s="157">
        <v>2500</v>
      </c>
      <c r="E218" s="158">
        <v>1362.55</v>
      </c>
    </row>
    <row r="219" spans="1:5" ht="14.25" customHeight="1">
      <c r="A219" s="379"/>
      <c r="B219" s="379"/>
      <c r="C219" s="136" t="s">
        <v>1061</v>
      </c>
      <c r="D219" s="164">
        <v>0</v>
      </c>
      <c r="E219" s="158">
        <v>0</v>
      </c>
    </row>
    <row r="220" spans="1:6" ht="13.5" customHeight="1">
      <c r="A220" s="441" t="s">
        <v>5</v>
      </c>
      <c r="B220" s="441" t="s">
        <v>623</v>
      </c>
      <c r="C220" s="136" t="s">
        <v>41</v>
      </c>
      <c r="D220" s="157">
        <f>D221+D223+D222+D229</f>
        <v>106236.84</v>
      </c>
      <c r="E220" s="157">
        <f>E221+E223+E222+E229</f>
        <v>105312.86</v>
      </c>
      <c r="F220" s="28"/>
    </row>
    <row r="221" spans="1:5" ht="14.25" customHeight="1">
      <c r="A221" s="378"/>
      <c r="B221" s="378"/>
      <c r="C221" s="136" t="s">
        <v>9</v>
      </c>
      <c r="D221" s="157">
        <v>99235.04</v>
      </c>
      <c r="E221" s="158">
        <v>98524.22</v>
      </c>
    </row>
    <row r="222" spans="1:5" ht="14.25" customHeight="1">
      <c r="A222" s="378"/>
      <c r="B222" s="378"/>
      <c r="C222" s="136" t="s">
        <v>79</v>
      </c>
      <c r="D222" s="157">
        <v>0</v>
      </c>
      <c r="E222" s="158">
        <v>0</v>
      </c>
    </row>
    <row r="223" spans="1:5" ht="14.25" customHeight="1">
      <c r="A223" s="378"/>
      <c r="B223" s="378"/>
      <c r="C223" s="136" t="s">
        <v>10</v>
      </c>
      <c r="D223" s="157">
        <v>6801.8</v>
      </c>
      <c r="E223" s="158">
        <v>6575.44</v>
      </c>
    </row>
    <row r="224" spans="1:5" ht="12" customHeight="1">
      <c r="A224" s="378"/>
      <c r="B224" s="378"/>
      <c r="C224" s="136" t="s">
        <v>76</v>
      </c>
      <c r="D224" s="58"/>
      <c r="E224" s="69"/>
    </row>
    <row r="225" spans="1:5" ht="14.25" customHeight="1">
      <c r="A225" s="378"/>
      <c r="B225" s="378"/>
      <c r="C225" s="136" t="s">
        <v>77</v>
      </c>
      <c r="D225" s="157">
        <v>106036.84</v>
      </c>
      <c r="E225" s="158">
        <v>105099.66</v>
      </c>
    </row>
    <row r="226" spans="1:5" ht="14.25" customHeight="1">
      <c r="A226" s="378"/>
      <c r="B226" s="378"/>
      <c r="C226" s="136" t="s">
        <v>1540</v>
      </c>
      <c r="D226" s="157">
        <v>0</v>
      </c>
      <c r="E226" s="158">
        <v>0</v>
      </c>
    </row>
    <row r="227" spans="1:5" ht="13.5" customHeight="1">
      <c r="A227" s="378"/>
      <c r="B227" s="378"/>
      <c r="C227" s="136" t="s">
        <v>78</v>
      </c>
      <c r="D227" s="157">
        <v>0</v>
      </c>
      <c r="E227" s="158">
        <v>0</v>
      </c>
    </row>
    <row r="228" spans="1:5" ht="13.5" customHeight="1">
      <c r="A228" s="378"/>
      <c r="B228" s="378"/>
      <c r="C228" s="136" t="s">
        <v>1540</v>
      </c>
      <c r="D228" s="157">
        <v>0</v>
      </c>
      <c r="E228" s="158">
        <v>0</v>
      </c>
    </row>
    <row r="229" spans="1:5" ht="15" customHeight="1">
      <c r="A229" s="378"/>
      <c r="B229" s="378"/>
      <c r="C229" s="136" t="s">
        <v>82</v>
      </c>
      <c r="D229" s="157">
        <v>200</v>
      </c>
      <c r="E229" s="158">
        <v>213.2</v>
      </c>
    </row>
    <row r="230" spans="1:5" ht="14.25" customHeight="1">
      <c r="A230" s="379"/>
      <c r="B230" s="379"/>
      <c r="C230" s="136" t="s">
        <v>1061</v>
      </c>
      <c r="D230" s="164">
        <v>0</v>
      </c>
      <c r="E230" s="158">
        <v>0</v>
      </c>
    </row>
    <row r="231" spans="1:5" ht="15">
      <c r="A231" s="441" t="s">
        <v>86</v>
      </c>
      <c r="B231" s="441" t="s">
        <v>622</v>
      </c>
      <c r="C231" s="136" t="s">
        <v>41</v>
      </c>
      <c r="D231" s="157">
        <f>D232+D234+D233</f>
        <v>11260.369999999999</v>
      </c>
      <c r="E231" s="158">
        <f>E232+E233+E234</f>
        <v>11139.08</v>
      </c>
    </row>
    <row r="232" spans="1:5" ht="15">
      <c r="A232" s="378"/>
      <c r="B232" s="378"/>
      <c r="C232" s="136" t="s">
        <v>9</v>
      </c>
      <c r="D232" s="157">
        <v>11153.3</v>
      </c>
      <c r="E232" s="158">
        <v>11032.01</v>
      </c>
    </row>
    <row r="233" spans="1:5" ht="15">
      <c r="A233" s="378"/>
      <c r="B233" s="378"/>
      <c r="C233" s="136" t="s">
        <v>79</v>
      </c>
      <c r="D233" s="157">
        <v>0</v>
      </c>
      <c r="E233" s="158">
        <v>0</v>
      </c>
    </row>
    <row r="234" spans="1:5" ht="15">
      <c r="A234" s="378"/>
      <c r="B234" s="378"/>
      <c r="C234" s="136" t="s">
        <v>10</v>
      </c>
      <c r="D234" s="157">
        <v>107.07</v>
      </c>
      <c r="E234" s="158">
        <v>107.07</v>
      </c>
    </row>
    <row r="235" spans="1:5" ht="15">
      <c r="A235" s="378"/>
      <c r="B235" s="378"/>
      <c r="C235" s="136" t="s">
        <v>76</v>
      </c>
      <c r="D235" s="58"/>
      <c r="E235" s="249"/>
    </row>
    <row r="236" spans="1:5" ht="15">
      <c r="A236" s="378"/>
      <c r="B236" s="378"/>
      <c r="C236" s="136" t="s">
        <v>77</v>
      </c>
      <c r="D236" s="157">
        <v>11260.37</v>
      </c>
      <c r="E236" s="158">
        <v>11139.08</v>
      </c>
    </row>
    <row r="237" spans="1:5" ht="15">
      <c r="A237" s="378"/>
      <c r="B237" s="378"/>
      <c r="C237" s="136" t="s">
        <v>1540</v>
      </c>
      <c r="D237" s="157">
        <v>0</v>
      </c>
      <c r="E237" s="158"/>
    </row>
    <row r="238" spans="1:5" ht="15">
      <c r="A238" s="378"/>
      <c r="B238" s="378"/>
      <c r="C238" s="136" t="s">
        <v>78</v>
      </c>
      <c r="D238" s="157">
        <v>0</v>
      </c>
      <c r="E238" s="158">
        <v>0</v>
      </c>
    </row>
    <row r="239" spans="1:5" ht="15">
      <c r="A239" s="378"/>
      <c r="B239" s="378"/>
      <c r="C239" s="136" t="s">
        <v>1540</v>
      </c>
      <c r="D239" s="157">
        <v>0</v>
      </c>
      <c r="E239" s="158">
        <v>0</v>
      </c>
    </row>
    <row r="240" spans="1:5" ht="15">
      <c r="A240" s="378"/>
      <c r="B240" s="378"/>
      <c r="C240" s="136" t="s">
        <v>82</v>
      </c>
      <c r="D240" s="157">
        <v>0</v>
      </c>
      <c r="E240" s="158">
        <v>0</v>
      </c>
    </row>
    <row r="241" spans="1:5" ht="12.75" customHeight="1">
      <c r="A241" s="379"/>
      <c r="B241" s="379"/>
      <c r="C241" s="136" t="s">
        <v>1061</v>
      </c>
      <c r="D241" s="164">
        <v>0</v>
      </c>
      <c r="E241" s="158">
        <v>0</v>
      </c>
    </row>
    <row r="242" spans="1:5" ht="15">
      <c r="A242" s="441" t="s">
        <v>87</v>
      </c>
      <c r="B242" s="441" t="s">
        <v>487</v>
      </c>
      <c r="C242" s="136" t="s">
        <v>41</v>
      </c>
      <c r="D242" s="157">
        <f>D243+D245+D244+D251</f>
        <v>6361.76</v>
      </c>
      <c r="E242" s="158">
        <f>E243+E244+E245+E251</f>
        <v>6361.76</v>
      </c>
    </row>
    <row r="243" spans="1:5" ht="15">
      <c r="A243" s="378"/>
      <c r="B243" s="378"/>
      <c r="C243" s="136" t="s">
        <v>9</v>
      </c>
      <c r="D243" s="157">
        <v>3305.76</v>
      </c>
      <c r="E243" s="158">
        <v>3305.76</v>
      </c>
    </row>
    <row r="244" spans="1:5" ht="15">
      <c r="A244" s="378"/>
      <c r="B244" s="378"/>
      <c r="C244" s="136" t="s">
        <v>79</v>
      </c>
      <c r="D244" s="157">
        <v>0</v>
      </c>
      <c r="E244" s="158">
        <v>0</v>
      </c>
    </row>
    <row r="245" spans="1:5" ht="15">
      <c r="A245" s="378"/>
      <c r="B245" s="378"/>
      <c r="C245" s="136" t="s">
        <v>10</v>
      </c>
      <c r="D245" s="157">
        <v>3056</v>
      </c>
      <c r="E245" s="158">
        <v>3056</v>
      </c>
    </row>
    <row r="246" spans="1:5" ht="15">
      <c r="A246" s="378"/>
      <c r="B246" s="378"/>
      <c r="C246" s="136" t="s">
        <v>76</v>
      </c>
      <c r="D246" s="58"/>
      <c r="E246" s="249"/>
    </row>
    <row r="247" spans="1:5" ht="15">
      <c r="A247" s="378"/>
      <c r="B247" s="378"/>
      <c r="C247" s="136" t="s">
        <v>77</v>
      </c>
      <c r="D247" s="157">
        <v>6361.76</v>
      </c>
      <c r="E247" s="158">
        <v>6361.76</v>
      </c>
    </row>
    <row r="248" spans="1:5" ht="15">
      <c r="A248" s="378"/>
      <c r="B248" s="378"/>
      <c r="C248" s="136" t="s">
        <v>1540</v>
      </c>
      <c r="D248" s="157">
        <v>1174.46</v>
      </c>
      <c r="E248" s="158">
        <v>1174.46</v>
      </c>
    </row>
    <row r="249" spans="1:5" ht="15">
      <c r="A249" s="378"/>
      <c r="B249" s="378"/>
      <c r="C249" s="136" t="s">
        <v>78</v>
      </c>
      <c r="D249" s="157">
        <v>0</v>
      </c>
      <c r="E249" s="158">
        <v>0</v>
      </c>
    </row>
    <row r="250" spans="1:5" ht="15">
      <c r="A250" s="378"/>
      <c r="B250" s="378"/>
      <c r="C250" s="136" t="s">
        <v>1540</v>
      </c>
      <c r="D250" s="157">
        <v>0</v>
      </c>
      <c r="E250" s="158">
        <v>0</v>
      </c>
    </row>
    <row r="251" spans="1:5" ht="15">
      <c r="A251" s="378"/>
      <c r="B251" s="378"/>
      <c r="C251" s="136" t="s">
        <v>82</v>
      </c>
      <c r="D251" s="157">
        <v>0</v>
      </c>
      <c r="E251" s="158">
        <v>0</v>
      </c>
    </row>
    <row r="252" spans="1:5" ht="15.75" customHeight="1">
      <c r="A252" s="379"/>
      <c r="B252" s="379"/>
      <c r="C252" s="136" t="s">
        <v>1061</v>
      </c>
      <c r="D252" s="164">
        <v>0</v>
      </c>
      <c r="E252" s="158">
        <v>0</v>
      </c>
    </row>
    <row r="253" spans="1:5" ht="15.75" customHeight="1">
      <c r="A253" s="441" t="s">
        <v>88</v>
      </c>
      <c r="B253" s="441" t="s">
        <v>487</v>
      </c>
      <c r="C253" s="136" t="s">
        <v>41</v>
      </c>
      <c r="D253" s="157">
        <f>D254+D256+D255+D262</f>
        <v>4563.62</v>
      </c>
      <c r="E253" s="158">
        <f>E254+E255+E256+E262</f>
        <v>4563.62</v>
      </c>
    </row>
    <row r="254" spans="1:5" ht="15.75" customHeight="1">
      <c r="A254" s="378"/>
      <c r="B254" s="378"/>
      <c r="C254" s="136" t="s">
        <v>9</v>
      </c>
      <c r="D254" s="157">
        <v>228.18</v>
      </c>
      <c r="E254" s="158">
        <v>228.18</v>
      </c>
    </row>
    <row r="255" spans="1:5" ht="15.75" customHeight="1">
      <c r="A255" s="378"/>
      <c r="B255" s="378"/>
      <c r="C255" s="136" t="s">
        <v>79</v>
      </c>
      <c r="D255" s="157">
        <v>0</v>
      </c>
      <c r="E255" s="158">
        <v>0</v>
      </c>
    </row>
    <row r="256" spans="1:5" ht="15.75" customHeight="1">
      <c r="A256" s="378"/>
      <c r="B256" s="378"/>
      <c r="C256" s="136" t="s">
        <v>10</v>
      </c>
      <c r="D256" s="157">
        <v>4335.44</v>
      </c>
      <c r="E256" s="158">
        <v>4335.44</v>
      </c>
    </row>
    <row r="257" spans="1:5" ht="15.75" customHeight="1">
      <c r="A257" s="378"/>
      <c r="B257" s="378"/>
      <c r="C257" s="136" t="s">
        <v>76</v>
      </c>
      <c r="D257" s="58"/>
      <c r="E257" s="249"/>
    </row>
    <row r="258" spans="1:5" ht="15.75" customHeight="1">
      <c r="A258" s="378"/>
      <c r="B258" s="378"/>
      <c r="C258" s="136" t="s">
        <v>77</v>
      </c>
      <c r="D258" s="157">
        <v>4563.62</v>
      </c>
      <c r="E258" s="158">
        <v>4563.62</v>
      </c>
    </row>
    <row r="259" spans="1:5" ht="15.75" customHeight="1">
      <c r="A259" s="378"/>
      <c r="B259" s="378"/>
      <c r="C259" s="136" t="s">
        <v>1540</v>
      </c>
      <c r="D259" s="157">
        <v>0</v>
      </c>
      <c r="E259" s="158">
        <v>0</v>
      </c>
    </row>
    <row r="260" spans="1:5" ht="15.75" customHeight="1">
      <c r="A260" s="378"/>
      <c r="B260" s="378"/>
      <c r="C260" s="136" t="s">
        <v>78</v>
      </c>
      <c r="D260" s="157">
        <v>0</v>
      </c>
      <c r="E260" s="158">
        <v>0</v>
      </c>
    </row>
    <row r="261" spans="1:5" ht="15.75" customHeight="1">
      <c r="A261" s="378"/>
      <c r="B261" s="378"/>
      <c r="C261" s="136" t="s">
        <v>1540</v>
      </c>
      <c r="D261" s="157">
        <v>0</v>
      </c>
      <c r="E261" s="158">
        <v>0</v>
      </c>
    </row>
    <row r="262" spans="1:5" ht="15.75" customHeight="1">
      <c r="A262" s="378"/>
      <c r="B262" s="378"/>
      <c r="C262" s="136" t="s">
        <v>82</v>
      </c>
      <c r="D262" s="157">
        <v>0</v>
      </c>
      <c r="E262" s="158">
        <v>0</v>
      </c>
    </row>
    <row r="263" spans="1:5" ht="15.75" customHeight="1">
      <c r="A263" s="379"/>
      <c r="B263" s="379"/>
      <c r="C263" s="136" t="s">
        <v>1061</v>
      </c>
      <c r="D263" s="164">
        <v>0</v>
      </c>
      <c r="E263" s="158">
        <v>0</v>
      </c>
    </row>
    <row r="264" spans="1:5" ht="15.75" customHeight="1">
      <c r="A264" s="441" t="s">
        <v>181</v>
      </c>
      <c r="B264" s="441" t="s">
        <v>1732</v>
      </c>
      <c r="C264" s="136" t="s">
        <v>41</v>
      </c>
      <c r="D264" s="157">
        <f>D265+D267+D266+D273</f>
        <v>0</v>
      </c>
      <c r="E264" s="158">
        <f>E265+E266+E267+E273</f>
        <v>0</v>
      </c>
    </row>
    <row r="265" spans="1:5" ht="15.75" customHeight="1">
      <c r="A265" s="378"/>
      <c r="B265" s="378"/>
      <c r="C265" s="136" t="s">
        <v>9</v>
      </c>
      <c r="D265" s="157">
        <v>0</v>
      </c>
      <c r="E265" s="158">
        <v>0</v>
      </c>
    </row>
    <row r="266" spans="1:5" ht="15.75" customHeight="1">
      <c r="A266" s="378"/>
      <c r="B266" s="378"/>
      <c r="C266" s="136" t="s">
        <v>79</v>
      </c>
      <c r="D266" s="157">
        <v>0</v>
      </c>
      <c r="E266" s="158">
        <v>0</v>
      </c>
    </row>
    <row r="267" spans="1:5" ht="15.75" customHeight="1">
      <c r="A267" s="378"/>
      <c r="B267" s="378"/>
      <c r="C267" s="136" t="s">
        <v>10</v>
      </c>
      <c r="D267" s="157">
        <v>0</v>
      </c>
      <c r="E267" s="158">
        <v>0</v>
      </c>
    </row>
    <row r="268" spans="1:5" ht="15.75" customHeight="1">
      <c r="A268" s="378"/>
      <c r="B268" s="378"/>
      <c r="C268" s="136" t="s">
        <v>76</v>
      </c>
      <c r="D268" s="58"/>
      <c r="E268" s="249"/>
    </row>
    <row r="269" spans="1:5" ht="15.75" customHeight="1">
      <c r="A269" s="378"/>
      <c r="B269" s="378"/>
      <c r="C269" s="136" t="s">
        <v>77</v>
      </c>
      <c r="D269" s="157">
        <v>0</v>
      </c>
      <c r="E269" s="158">
        <v>0</v>
      </c>
    </row>
    <row r="270" spans="1:5" ht="15.75" customHeight="1">
      <c r="A270" s="378"/>
      <c r="B270" s="378"/>
      <c r="C270" s="136" t="s">
        <v>1540</v>
      </c>
      <c r="D270" s="157">
        <v>0</v>
      </c>
      <c r="E270" s="158">
        <v>0</v>
      </c>
    </row>
    <row r="271" spans="1:5" ht="15.75" customHeight="1">
      <c r="A271" s="378"/>
      <c r="B271" s="378"/>
      <c r="C271" s="136" t="s">
        <v>78</v>
      </c>
      <c r="D271" s="157">
        <v>0</v>
      </c>
      <c r="E271" s="158">
        <v>0</v>
      </c>
    </row>
    <row r="272" spans="1:5" ht="15.75" customHeight="1">
      <c r="A272" s="378"/>
      <c r="B272" s="378"/>
      <c r="C272" s="136" t="s">
        <v>1540</v>
      </c>
      <c r="D272" s="157">
        <v>0</v>
      </c>
      <c r="E272" s="158">
        <v>0</v>
      </c>
    </row>
    <row r="273" spans="1:5" ht="15.75" customHeight="1">
      <c r="A273" s="378"/>
      <c r="B273" s="378"/>
      <c r="C273" s="136" t="s">
        <v>82</v>
      </c>
      <c r="D273" s="157">
        <v>0</v>
      </c>
      <c r="E273" s="158">
        <v>0</v>
      </c>
    </row>
    <row r="274" spans="1:5" ht="15.75" customHeight="1">
      <c r="A274" s="379"/>
      <c r="B274" s="379"/>
      <c r="C274" s="136" t="s">
        <v>1061</v>
      </c>
      <c r="D274" s="164">
        <v>0</v>
      </c>
      <c r="E274" s="158">
        <v>0</v>
      </c>
    </row>
    <row r="275" spans="1:5" ht="15.75" customHeight="1">
      <c r="A275" s="446" t="s">
        <v>182</v>
      </c>
      <c r="B275" s="441" t="s">
        <v>1731</v>
      </c>
      <c r="C275" s="136" t="s">
        <v>41</v>
      </c>
      <c r="D275" s="157">
        <f>D276+D278+D277+D284</f>
        <v>0</v>
      </c>
      <c r="E275" s="158">
        <f>E276+E277+E278+E284</f>
        <v>0</v>
      </c>
    </row>
    <row r="276" spans="1:5" ht="15.75" customHeight="1">
      <c r="A276" s="447"/>
      <c r="B276" s="378"/>
      <c r="C276" s="136" t="s">
        <v>9</v>
      </c>
      <c r="D276" s="157">
        <v>0</v>
      </c>
      <c r="E276" s="158">
        <v>0</v>
      </c>
    </row>
    <row r="277" spans="1:5" ht="15.75" customHeight="1">
      <c r="A277" s="447"/>
      <c r="B277" s="378"/>
      <c r="C277" s="136" t="s">
        <v>79</v>
      </c>
      <c r="D277" s="157">
        <v>0</v>
      </c>
      <c r="E277" s="158">
        <v>0</v>
      </c>
    </row>
    <row r="278" spans="1:5" ht="15.75" customHeight="1">
      <c r="A278" s="447"/>
      <c r="B278" s="378"/>
      <c r="C278" s="136" t="s">
        <v>10</v>
      </c>
      <c r="D278" s="157">
        <v>0</v>
      </c>
      <c r="E278" s="158">
        <v>0</v>
      </c>
    </row>
    <row r="279" spans="1:5" ht="15.75" customHeight="1">
      <c r="A279" s="447"/>
      <c r="B279" s="378"/>
      <c r="C279" s="136" t="s">
        <v>76</v>
      </c>
      <c r="D279" s="58"/>
      <c r="E279" s="249"/>
    </row>
    <row r="280" spans="1:5" ht="15.75" customHeight="1">
      <c r="A280" s="447"/>
      <c r="B280" s="378"/>
      <c r="C280" s="136" t="s">
        <v>77</v>
      </c>
      <c r="D280" s="157">
        <v>0</v>
      </c>
      <c r="E280" s="158">
        <v>0</v>
      </c>
    </row>
    <row r="281" spans="1:5" ht="15.75" customHeight="1">
      <c r="A281" s="447"/>
      <c r="B281" s="378"/>
      <c r="C281" s="136" t="s">
        <v>1540</v>
      </c>
      <c r="D281" s="157">
        <v>0</v>
      </c>
      <c r="E281" s="158">
        <v>0</v>
      </c>
    </row>
    <row r="282" spans="1:5" ht="15.75" customHeight="1">
      <c r="A282" s="447"/>
      <c r="B282" s="378"/>
      <c r="C282" s="136" t="s">
        <v>78</v>
      </c>
      <c r="D282" s="157">
        <v>0</v>
      </c>
      <c r="E282" s="158">
        <v>0</v>
      </c>
    </row>
    <row r="283" spans="1:5" ht="15.75" customHeight="1">
      <c r="A283" s="447"/>
      <c r="B283" s="378"/>
      <c r="C283" s="136" t="s">
        <v>1540</v>
      </c>
      <c r="D283" s="157">
        <v>0</v>
      </c>
      <c r="E283" s="158">
        <v>0</v>
      </c>
    </row>
    <row r="284" spans="1:5" ht="15.75" customHeight="1">
      <c r="A284" s="447"/>
      <c r="B284" s="378"/>
      <c r="C284" s="136" t="s">
        <v>82</v>
      </c>
      <c r="D284" s="157">
        <v>0</v>
      </c>
      <c r="E284" s="158">
        <v>0</v>
      </c>
    </row>
    <row r="285" spans="1:5" ht="15.75" customHeight="1">
      <c r="A285" s="448"/>
      <c r="B285" s="379"/>
      <c r="C285" s="136" t="s">
        <v>1061</v>
      </c>
      <c r="D285" s="164">
        <v>0</v>
      </c>
      <c r="E285" s="158">
        <v>0</v>
      </c>
    </row>
    <row r="286" spans="1:5" ht="15">
      <c r="A286" s="442" t="s">
        <v>89</v>
      </c>
      <c r="B286" s="413" t="s">
        <v>624</v>
      </c>
      <c r="C286" s="160" t="s">
        <v>41</v>
      </c>
      <c r="D286" s="336">
        <f>D287+D288+D289+D295</f>
        <v>5467.74</v>
      </c>
      <c r="E286" s="336">
        <f>E287+E288+E289+E295</f>
        <v>5463.55</v>
      </c>
    </row>
    <row r="287" spans="1:5" ht="15">
      <c r="A287" s="414"/>
      <c r="B287" s="378"/>
      <c r="C287" s="160" t="s">
        <v>9</v>
      </c>
      <c r="D287" s="336">
        <f aca="true" t="shared" si="29" ref="D287:E289">D298</f>
        <v>5467.74</v>
      </c>
      <c r="E287" s="336">
        <f t="shared" si="29"/>
        <v>5463.55</v>
      </c>
    </row>
    <row r="288" spans="1:5" ht="15">
      <c r="A288" s="414"/>
      <c r="B288" s="378"/>
      <c r="C288" s="160" t="s">
        <v>79</v>
      </c>
      <c r="D288" s="336">
        <f t="shared" si="29"/>
        <v>0</v>
      </c>
      <c r="E288" s="336">
        <f t="shared" si="29"/>
        <v>0</v>
      </c>
    </row>
    <row r="289" spans="1:5" ht="15">
      <c r="A289" s="414"/>
      <c r="B289" s="378"/>
      <c r="C289" s="160" t="s">
        <v>10</v>
      </c>
      <c r="D289" s="336">
        <f t="shared" si="29"/>
        <v>0</v>
      </c>
      <c r="E289" s="336">
        <f t="shared" si="29"/>
        <v>0</v>
      </c>
    </row>
    <row r="290" spans="1:5" ht="15">
      <c r="A290" s="414"/>
      <c r="B290" s="378"/>
      <c r="C290" s="160" t="s">
        <v>76</v>
      </c>
      <c r="D290" s="336"/>
      <c r="E290" s="336"/>
    </row>
    <row r="291" spans="1:5" ht="15">
      <c r="A291" s="414"/>
      <c r="B291" s="378"/>
      <c r="C291" s="160" t="s">
        <v>77</v>
      </c>
      <c r="D291" s="336">
        <f aca="true" t="shared" si="30" ref="D291:E292">D302</f>
        <v>5467.74</v>
      </c>
      <c r="E291" s="336">
        <f t="shared" si="30"/>
        <v>5463.55</v>
      </c>
    </row>
    <row r="292" spans="1:5" ht="15">
      <c r="A292" s="414"/>
      <c r="B292" s="378"/>
      <c r="C292" s="160" t="s">
        <v>1540</v>
      </c>
      <c r="D292" s="336">
        <f t="shared" si="30"/>
        <v>0</v>
      </c>
      <c r="E292" s="336">
        <f t="shared" si="30"/>
        <v>0</v>
      </c>
    </row>
    <row r="293" spans="1:5" ht="15">
      <c r="A293" s="414"/>
      <c r="B293" s="378"/>
      <c r="C293" s="160" t="s">
        <v>78</v>
      </c>
      <c r="D293" s="336">
        <f aca="true" t="shared" si="31" ref="D293:E296">D304</f>
        <v>0</v>
      </c>
      <c r="E293" s="336">
        <f t="shared" si="31"/>
        <v>0</v>
      </c>
    </row>
    <row r="294" spans="1:5" ht="15">
      <c r="A294" s="414"/>
      <c r="B294" s="378"/>
      <c r="C294" s="160" t="s">
        <v>1540</v>
      </c>
      <c r="D294" s="336">
        <f t="shared" si="31"/>
        <v>0</v>
      </c>
      <c r="E294" s="336">
        <f t="shared" si="31"/>
        <v>0</v>
      </c>
    </row>
    <row r="295" spans="1:5" ht="15">
      <c r="A295" s="414"/>
      <c r="B295" s="378"/>
      <c r="C295" s="160" t="s">
        <v>82</v>
      </c>
      <c r="D295" s="336">
        <f t="shared" si="31"/>
        <v>0</v>
      </c>
      <c r="E295" s="336">
        <f t="shared" si="31"/>
        <v>0</v>
      </c>
    </row>
    <row r="296" spans="1:5" ht="13.5" customHeight="1">
      <c r="A296" s="415"/>
      <c r="B296" s="379"/>
      <c r="C296" s="160" t="s">
        <v>1061</v>
      </c>
      <c r="D296" s="336">
        <f t="shared" si="31"/>
        <v>0</v>
      </c>
      <c r="E296" s="336">
        <f t="shared" si="31"/>
        <v>0</v>
      </c>
    </row>
    <row r="297" spans="1:5" ht="15">
      <c r="A297" s="441" t="s">
        <v>6</v>
      </c>
      <c r="B297" s="441" t="s">
        <v>489</v>
      </c>
      <c r="C297" s="136" t="s">
        <v>41</v>
      </c>
      <c r="D297" s="157">
        <f>D298+D300+D299</f>
        <v>5467.74</v>
      </c>
      <c r="E297" s="158">
        <f>E298+E299+E300</f>
        <v>5463.55</v>
      </c>
    </row>
    <row r="298" spans="1:5" ht="15">
      <c r="A298" s="378"/>
      <c r="B298" s="378"/>
      <c r="C298" s="136" t="s">
        <v>9</v>
      </c>
      <c r="D298" s="157">
        <v>5467.74</v>
      </c>
      <c r="E298" s="158">
        <v>5463.55</v>
      </c>
    </row>
    <row r="299" spans="1:5" ht="15">
      <c r="A299" s="378"/>
      <c r="B299" s="378"/>
      <c r="C299" s="136" t="s">
        <v>79</v>
      </c>
      <c r="D299" s="157">
        <v>0</v>
      </c>
      <c r="E299" s="158">
        <v>0</v>
      </c>
    </row>
    <row r="300" spans="1:5" ht="15">
      <c r="A300" s="378"/>
      <c r="B300" s="378"/>
      <c r="C300" s="136" t="s">
        <v>10</v>
      </c>
      <c r="D300" s="157">
        <v>0</v>
      </c>
      <c r="E300" s="158">
        <v>0</v>
      </c>
    </row>
    <row r="301" spans="1:5" ht="15">
      <c r="A301" s="378"/>
      <c r="B301" s="378"/>
      <c r="C301" s="136" t="s">
        <v>76</v>
      </c>
      <c r="D301" s="58"/>
      <c r="E301" s="249"/>
    </row>
    <row r="302" spans="1:5" ht="15">
      <c r="A302" s="378"/>
      <c r="B302" s="378"/>
      <c r="C302" s="136" t="s">
        <v>77</v>
      </c>
      <c r="D302" s="157">
        <v>5467.74</v>
      </c>
      <c r="E302" s="158">
        <v>5463.55</v>
      </c>
    </row>
    <row r="303" spans="1:5" ht="15">
      <c r="A303" s="378"/>
      <c r="B303" s="378"/>
      <c r="C303" s="136" t="s">
        <v>1540</v>
      </c>
      <c r="D303" s="157">
        <v>0</v>
      </c>
      <c r="E303" s="158">
        <v>0</v>
      </c>
    </row>
    <row r="304" spans="1:5" ht="15">
      <c r="A304" s="378"/>
      <c r="B304" s="378"/>
      <c r="C304" s="136" t="s">
        <v>78</v>
      </c>
      <c r="D304" s="157">
        <v>0</v>
      </c>
      <c r="E304" s="158">
        <v>0</v>
      </c>
    </row>
    <row r="305" spans="1:5" ht="15">
      <c r="A305" s="378"/>
      <c r="B305" s="378"/>
      <c r="C305" s="136" t="s">
        <v>1540</v>
      </c>
      <c r="D305" s="157">
        <v>0</v>
      </c>
      <c r="E305" s="158">
        <v>0</v>
      </c>
    </row>
    <row r="306" spans="1:5" ht="15">
      <c r="A306" s="378"/>
      <c r="B306" s="378"/>
      <c r="C306" s="136" t="s">
        <v>82</v>
      </c>
      <c r="D306" s="157">
        <v>0</v>
      </c>
      <c r="E306" s="158">
        <v>0</v>
      </c>
    </row>
    <row r="307" spans="1:5" ht="12" customHeight="1">
      <c r="A307" s="379"/>
      <c r="B307" s="379"/>
      <c r="C307" s="136" t="s">
        <v>1061</v>
      </c>
      <c r="D307" s="164">
        <v>0</v>
      </c>
      <c r="E307" s="158">
        <v>0</v>
      </c>
    </row>
    <row r="308" spans="1:5" ht="15.75" customHeight="1">
      <c r="A308" s="371" t="s">
        <v>56</v>
      </c>
      <c r="B308" s="374" t="s">
        <v>625</v>
      </c>
      <c r="C308" s="161" t="s">
        <v>41</v>
      </c>
      <c r="D308" s="162">
        <f>D319+D341+D418+D451+D484</f>
        <v>103883.20999999999</v>
      </c>
      <c r="E308" s="162">
        <f>E319+E341+E418+E451+E484</f>
        <v>93800.85</v>
      </c>
    </row>
    <row r="309" spans="1:5" ht="15">
      <c r="A309" s="372"/>
      <c r="B309" s="375"/>
      <c r="C309" s="161" t="s">
        <v>9</v>
      </c>
      <c r="D309" s="162">
        <f aca="true" t="shared" si="32" ref="D309:E309">D320+D342+D419+D452+D485</f>
        <v>78796.73</v>
      </c>
      <c r="E309" s="162">
        <f t="shared" si="32"/>
        <v>77080.09</v>
      </c>
    </row>
    <row r="310" spans="1:5" ht="15">
      <c r="A310" s="372"/>
      <c r="B310" s="375"/>
      <c r="C310" s="161" t="s">
        <v>79</v>
      </c>
      <c r="D310" s="162">
        <f aca="true" t="shared" si="33" ref="D310:E310">D321+D343+D420+D453+D486</f>
        <v>0</v>
      </c>
      <c r="E310" s="162">
        <f t="shared" si="33"/>
        <v>0</v>
      </c>
    </row>
    <row r="311" spans="1:5" ht="15">
      <c r="A311" s="372"/>
      <c r="B311" s="375"/>
      <c r="C311" s="161" t="s">
        <v>10</v>
      </c>
      <c r="D311" s="162">
        <f aca="true" t="shared" si="34" ref="D311:E311">D322+D344+D421+D454+D487</f>
        <v>25086.48</v>
      </c>
      <c r="E311" s="162">
        <f t="shared" si="34"/>
        <v>16720.76</v>
      </c>
    </row>
    <row r="312" spans="1:5" ht="15">
      <c r="A312" s="372"/>
      <c r="B312" s="375"/>
      <c r="C312" s="161" t="s">
        <v>76</v>
      </c>
      <c r="D312" s="162"/>
      <c r="E312" s="162"/>
    </row>
    <row r="313" spans="1:5" ht="15">
      <c r="A313" s="372"/>
      <c r="B313" s="375"/>
      <c r="C313" s="161" t="s">
        <v>77</v>
      </c>
      <c r="D313" s="162">
        <f aca="true" t="shared" si="35" ref="D313:E313">D324+D346+D423+D456+D489</f>
        <v>96729.73999999999</v>
      </c>
      <c r="E313" s="162">
        <f t="shared" si="35"/>
        <v>86789.44</v>
      </c>
    </row>
    <row r="314" spans="1:5" ht="15">
      <c r="A314" s="372"/>
      <c r="B314" s="375"/>
      <c r="C314" s="161" t="s">
        <v>1395</v>
      </c>
      <c r="D314" s="162">
        <f aca="true" t="shared" si="36" ref="D314:E314">D325+D347+D424+D457+D490</f>
        <v>3292.54</v>
      </c>
      <c r="E314" s="162">
        <f t="shared" si="36"/>
        <v>3292.54</v>
      </c>
    </row>
    <row r="315" spans="1:5" ht="15">
      <c r="A315" s="372"/>
      <c r="B315" s="375"/>
      <c r="C315" s="161" t="s">
        <v>78</v>
      </c>
      <c r="D315" s="162">
        <f aca="true" t="shared" si="37" ref="D315:E315">D326+D348+D425+D458+D491</f>
        <v>7153.47</v>
      </c>
      <c r="E315" s="162">
        <f t="shared" si="37"/>
        <v>7011.41</v>
      </c>
    </row>
    <row r="316" spans="1:5" ht="15">
      <c r="A316" s="372"/>
      <c r="B316" s="375"/>
      <c r="C316" s="161" t="s">
        <v>1395</v>
      </c>
      <c r="D316" s="162">
        <f aca="true" t="shared" si="38" ref="D316:E316">D327+D349+D426+D459+D492</f>
        <v>7044.860000000001</v>
      </c>
      <c r="E316" s="162">
        <f t="shared" si="38"/>
        <v>6957.12</v>
      </c>
    </row>
    <row r="317" spans="1:5" ht="15">
      <c r="A317" s="372"/>
      <c r="B317" s="375"/>
      <c r="C317" s="161" t="s">
        <v>82</v>
      </c>
      <c r="D317" s="162">
        <f aca="true" t="shared" si="39" ref="D317:E317">D328+D350+D427+D460+D493</f>
        <v>0</v>
      </c>
      <c r="E317" s="162">
        <f t="shared" si="39"/>
        <v>0</v>
      </c>
    </row>
    <row r="318" spans="1:5" ht="13.5" customHeight="1">
      <c r="A318" s="373"/>
      <c r="B318" s="376"/>
      <c r="C318" s="161" t="s">
        <v>1061</v>
      </c>
      <c r="D318" s="162">
        <f aca="true" t="shared" si="40" ref="D318:E318">D329+D351+D428+D461+D494</f>
        <v>0</v>
      </c>
      <c r="E318" s="162">
        <f t="shared" si="40"/>
        <v>0</v>
      </c>
    </row>
    <row r="319" spans="1:5" ht="15">
      <c r="A319" s="413" t="s">
        <v>92</v>
      </c>
      <c r="B319" s="413" t="s">
        <v>626</v>
      </c>
      <c r="C319" s="160" t="s">
        <v>41</v>
      </c>
      <c r="D319" s="264">
        <f aca="true" t="shared" si="41" ref="D319:E322">D330</f>
        <v>1483.7099999999998</v>
      </c>
      <c r="E319" s="264">
        <f t="shared" si="41"/>
        <v>1479.4199999999998</v>
      </c>
    </row>
    <row r="320" spans="1:5" ht="15">
      <c r="A320" s="414"/>
      <c r="B320" s="414"/>
      <c r="C320" s="160" t="s">
        <v>9</v>
      </c>
      <c r="D320" s="264">
        <f t="shared" si="41"/>
        <v>129.84</v>
      </c>
      <c r="E320" s="264">
        <f t="shared" si="41"/>
        <v>125.55</v>
      </c>
    </row>
    <row r="321" spans="1:5" ht="15">
      <c r="A321" s="414"/>
      <c r="B321" s="414"/>
      <c r="C321" s="160" t="s">
        <v>79</v>
      </c>
      <c r="D321" s="264">
        <f t="shared" si="41"/>
        <v>0</v>
      </c>
      <c r="E321" s="264">
        <f t="shared" si="41"/>
        <v>0</v>
      </c>
    </row>
    <row r="322" spans="1:5" ht="15">
      <c r="A322" s="414"/>
      <c r="B322" s="414"/>
      <c r="C322" s="160" t="s">
        <v>10</v>
      </c>
      <c r="D322" s="264">
        <f t="shared" si="41"/>
        <v>1353.87</v>
      </c>
      <c r="E322" s="264">
        <f t="shared" si="41"/>
        <v>1353.87</v>
      </c>
    </row>
    <row r="323" spans="1:5" ht="15">
      <c r="A323" s="414"/>
      <c r="B323" s="414"/>
      <c r="C323" s="160" t="s">
        <v>76</v>
      </c>
      <c r="D323" s="264"/>
      <c r="E323" s="264"/>
    </row>
    <row r="324" spans="1:5" ht="15">
      <c r="A324" s="414"/>
      <c r="B324" s="414"/>
      <c r="C324" s="160" t="s">
        <v>77</v>
      </c>
      <c r="D324" s="264">
        <f>D335</f>
        <v>0</v>
      </c>
      <c r="E324" s="264">
        <f>E335</f>
        <v>0</v>
      </c>
    </row>
    <row r="325" spans="1:5" ht="15">
      <c r="A325" s="414"/>
      <c r="B325" s="414"/>
      <c r="C325" s="160" t="s">
        <v>1540</v>
      </c>
      <c r="D325" s="264">
        <f aca="true" t="shared" si="42" ref="D325:E329">D336</f>
        <v>0</v>
      </c>
      <c r="E325" s="264">
        <f t="shared" si="42"/>
        <v>0</v>
      </c>
    </row>
    <row r="326" spans="1:5" ht="15">
      <c r="A326" s="414"/>
      <c r="B326" s="414"/>
      <c r="C326" s="160" t="s">
        <v>1418</v>
      </c>
      <c r="D326" s="264">
        <f t="shared" si="42"/>
        <v>1483.71</v>
      </c>
      <c r="E326" s="264">
        <f t="shared" si="42"/>
        <v>1479.42</v>
      </c>
    </row>
    <row r="327" spans="1:5" ht="15">
      <c r="A327" s="414"/>
      <c r="B327" s="414"/>
      <c r="C327" s="160" t="s">
        <v>1540</v>
      </c>
      <c r="D327" s="264">
        <f t="shared" si="42"/>
        <v>1425.1</v>
      </c>
      <c r="E327" s="264">
        <f t="shared" si="42"/>
        <v>1425.13</v>
      </c>
    </row>
    <row r="328" spans="1:5" ht="15">
      <c r="A328" s="414"/>
      <c r="B328" s="414"/>
      <c r="C328" s="160" t="s">
        <v>82</v>
      </c>
      <c r="D328" s="264">
        <f t="shared" si="42"/>
        <v>0</v>
      </c>
      <c r="E328" s="264">
        <f t="shared" si="42"/>
        <v>0</v>
      </c>
    </row>
    <row r="329" spans="1:5" ht="15" customHeight="1">
      <c r="A329" s="415"/>
      <c r="B329" s="415"/>
      <c r="C329" s="160" t="s">
        <v>1061</v>
      </c>
      <c r="D329" s="264">
        <f t="shared" si="42"/>
        <v>0</v>
      </c>
      <c r="E329" s="264">
        <f t="shared" si="42"/>
        <v>0</v>
      </c>
    </row>
    <row r="330" spans="1:5" ht="15">
      <c r="A330" s="377" t="s">
        <v>64</v>
      </c>
      <c r="B330" s="377" t="s">
        <v>93</v>
      </c>
      <c r="C330" s="136" t="s">
        <v>41</v>
      </c>
      <c r="D330" s="157">
        <f>D331+D333+D332</f>
        <v>1483.7099999999998</v>
      </c>
      <c r="E330" s="158">
        <f>E331+E332+E333</f>
        <v>1479.4199999999998</v>
      </c>
    </row>
    <row r="331" spans="1:5" ht="15">
      <c r="A331" s="378"/>
      <c r="B331" s="378"/>
      <c r="C331" s="136" t="s">
        <v>9</v>
      </c>
      <c r="D331" s="157">
        <v>129.84</v>
      </c>
      <c r="E331" s="158">
        <v>125.55</v>
      </c>
    </row>
    <row r="332" spans="1:5" ht="15">
      <c r="A332" s="378"/>
      <c r="B332" s="378"/>
      <c r="C332" s="136" t="s">
        <v>79</v>
      </c>
      <c r="D332" s="157">
        <v>0</v>
      </c>
      <c r="E332" s="158">
        <v>0</v>
      </c>
    </row>
    <row r="333" spans="1:5" ht="15">
      <c r="A333" s="378"/>
      <c r="B333" s="378"/>
      <c r="C333" s="136" t="s">
        <v>10</v>
      </c>
      <c r="D333" s="157">
        <v>1353.87</v>
      </c>
      <c r="E333" s="158">
        <v>1353.87</v>
      </c>
    </row>
    <row r="334" spans="1:5" ht="15">
      <c r="A334" s="378"/>
      <c r="B334" s="378"/>
      <c r="C334" s="136" t="s">
        <v>76</v>
      </c>
      <c r="D334" s="58"/>
      <c r="E334" s="249"/>
    </row>
    <row r="335" spans="1:5" ht="15">
      <c r="A335" s="378"/>
      <c r="B335" s="378"/>
      <c r="C335" s="136" t="s">
        <v>77</v>
      </c>
      <c r="D335" s="157">
        <v>0</v>
      </c>
      <c r="E335" s="158">
        <v>0</v>
      </c>
    </row>
    <row r="336" spans="1:5" ht="15">
      <c r="A336" s="378"/>
      <c r="B336" s="378"/>
      <c r="C336" s="136" t="s">
        <v>1540</v>
      </c>
      <c r="D336" s="157">
        <v>0</v>
      </c>
      <c r="E336" s="158">
        <v>0</v>
      </c>
    </row>
    <row r="337" spans="1:5" ht="15">
      <c r="A337" s="378"/>
      <c r="B337" s="378"/>
      <c r="C337" s="136" t="s">
        <v>78</v>
      </c>
      <c r="D337" s="157">
        <v>1483.71</v>
      </c>
      <c r="E337" s="158">
        <v>1479.42</v>
      </c>
    </row>
    <row r="338" spans="1:5" ht="15">
      <c r="A338" s="378"/>
      <c r="B338" s="378"/>
      <c r="C338" s="136" t="s">
        <v>1540</v>
      </c>
      <c r="D338" s="157">
        <v>1425.1</v>
      </c>
      <c r="E338" s="158">
        <v>1425.13</v>
      </c>
    </row>
    <row r="339" spans="1:5" ht="15">
      <c r="A339" s="378"/>
      <c r="B339" s="378"/>
      <c r="C339" s="136" t="s">
        <v>82</v>
      </c>
      <c r="D339" s="157">
        <v>0</v>
      </c>
      <c r="E339" s="158">
        <v>0</v>
      </c>
    </row>
    <row r="340" spans="1:5" ht="13.5" customHeight="1">
      <c r="A340" s="379"/>
      <c r="B340" s="379"/>
      <c r="C340" s="136" t="s">
        <v>1061</v>
      </c>
      <c r="D340" s="164">
        <v>0</v>
      </c>
      <c r="E340" s="158">
        <v>0</v>
      </c>
    </row>
    <row r="341" spans="1:5" ht="15.75" customHeight="1">
      <c r="A341" s="413" t="s">
        <v>94</v>
      </c>
      <c r="B341" s="413" t="s">
        <v>627</v>
      </c>
      <c r="C341" s="160" t="s">
        <v>41</v>
      </c>
      <c r="D341" s="264">
        <f aca="true" t="shared" si="43" ref="D341:E344">D352+D363+D374+D385+D396+D407</f>
        <v>52057.549999999996</v>
      </c>
      <c r="E341" s="264">
        <f t="shared" si="43"/>
        <v>42494.57</v>
      </c>
    </row>
    <row r="342" spans="1:5" ht="15">
      <c r="A342" s="414"/>
      <c r="B342" s="414"/>
      <c r="C342" s="160" t="s">
        <v>9</v>
      </c>
      <c r="D342" s="264">
        <f t="shared" si="43"/>
        <v>28324.94</v>
      </c>
      <c r="E342" s="264">
        <f t="shared" si="43"/>
        <v>27127.68</v>
      </c>
    </row>
    <row r="343" spans="1:5" ht="15">
      <c r="A343" s="414"/>
      <c r="B343" s="414"/>
      <c r="C343" s="160" t="s">
        <v>79</v>
      </c>
      <c r="D343" s="264">
        <f t="shared" si="43"/>
        <v>0</v>
      </c>
      <c r="E343" s="264">
        <f t="shared" si="43"/>
        <v>0</v>
      </c>
    </row>
    <row r="344" spans="1:5" ht="15">
      <c r="A344" s="414"/>
      <c r="B344" s="414"/>
      <c r="C344" s="160" t="s">
        <v>10</v>
      </c>
      <c r="D344" s="264">
        <f t="shared" si="43"/>
        <v>23732.61</v>
      </c>
      <c r="E344" s="264">
        <f t="shared" si="43"/>
        <v>15366.89</v>
      </c>
    </row>
    <row r="345" spans="1:5" ht="15">
      <c r="A345" s="414"/>
      <c r="B345" s="414"/>
      <c r="C345" s="160" t="s">
        <v>76</v>
      </c>
      <c r="D345" s="264"/>
      <c r="E345" s="264"/>
    </row>
    <row r="346" spans="1:5" ht="15">
      <c r="A346" s="414"/>
      <c r="B346" s="414"/>
      <c r="C346" s="160" t="s">
        <v>77</v>
      </c>
      <c r="D346" s="264">
        <f aca="true" t="shared" si="44" ref="D346:E348">D357+D368+D379+D390+D401+D412</f>
        <v>52057.55</v>
      </c>
      <c r="E346" s="264">
        <f t="shared" si="44"/>
        <v>42494.57</v>
      </c>
    </row>
    <row r="347" spans="1:5" ht="15">
      <c r="A347" s="414"/>
      <c r="B347" s="414"/>
      <c r="C347" s="160" t="s">
        <v>1540</v>
      </c>
      <c r="D347" s="264">
        <f t="shared" si="44"/>
        <v>3292.54</v>
      </c>
      <c r="E347" s="264">
        <f t="shared" si="44"/>
        <v>3292.54</v>
      </c>
    </row>
    <row r="348" spans="1:5" ht="15">
      <c r="A348" s="414"/>
      <c r="B348" s="414"/>
      <c r="C348" s="160" t="s">
        <v>1418</v>
      </c>
      <c r="D348" s="264">
        <f t="shared" si="44"/>
        <v>0</v>
      </c>
      <c r="E348" s="264">
        <f t="shared" si="44"/>
        <v>0</v>
      </c>
    </row>
    <row r="349" spans="1:5" ht="15">
      <c r="A349" s="414"/>
      <c r="B349" s="414"/>
      <c r="C349" s="160" t="s">
        <v>1540</v>
      </c>
      <c r="D349" s="264">
        <f aca="true" t="shared" si="45" ref="D349:E351">D360+D371+D382+D393+D404+D415</f>
        <v>0</v>
      </c>
      <c r="E349" s="264">
        <f t="shared" si="45"/>
        <v>0</v>
      </c>
    </row>
    <row r="350" spans="1:5" ht="15">
      <c r="A350" s="414"/>
      <c r="B350" s="414"/>
      <c r="C350" s="160" t="s">
        <v>82</v>
      </c>
      <c r="D350" s="264">
        <f t="shared" si="45"/>
        <v>0</v>
      </c>
      <c r="E350" s="264">
        <f t="shared" si="45"/>
        <v>0</v>
      </c>
    </row>
    <row r="351" spans="1:5" ht="13.5" customHeight="1">
      <c r="A351" s="415"/>
      <c r="B351" s="415"/>
      <c r="C351" s="160" t="s">
        <v>1061</v>
      </c>
      <c r="D351" s="264">
        <f t="shared" si="45"/>
        <v>0</v>
      </c>
      <c r="E351" s="264">
        <f t="shared" si="45"/>
        <v>0</v>
      </c>
    </row>
    <row r="352" spans="1:5" ht="15">
      <c r="A352" s="377" t="s">
        <v>66</v>
      </c>
      <c r="B352" s="377" t="s">
        <v>493</v>
      </c>
      <c r="C352" s="136" t="s">
        <v>41</v>
      </c>
      <c r="D352" s="157">
        <f>D353+D355+D354</f>
        <v>576.67</v>
      </c>
      <c r="E352" s="158">
        <f>E353+E354+E355</f>
        <v>576.67</v>
      </c>
    </row>
    <row r="353" spans="1:5" ht="15">
      <c r="A353" s="378"/>
      <c r="B353" s="378"/>
      <c r="C353" s="136" t="s">
        <v>9</v>
      </c>
      <c r="D353" s="157">
        <v>576.67</v>
      </c>
      <c r="E353" s="158">
        <v>576.67</v>
      </c>
    </row>
    <row r="354" spans="1:5" ht="15">
      <c r="A354" s="378"/>
      <c r="B354" s="378"/>
      <c r="C354" s="136" t="s">
        <v>79</v>
      </c>
      <c r="D354" s="157">
        <v>0</v>
      </c>
      <c r="E354" s="158">
        <v>0</v>
      </c>
    </row>
    <row r="355" spans="1:5" ht="15">
      <c r="A355" s="378"/>
      <c r="B355" s="378"/>
      <c r="C355" s="136" t="s">
        <v>10</v>
      </c>
      <c r="D355" s="157">
        <v>0</v>
      </c>
      <c r="E355" s="158">
        <v>0</v>
      </c>
    </row>
    <row r="356" spans="1:5" ht="15">
      <c r="A356" s="378"/>
      <c r="B356" s="378"/>
      <c r="C356" s="136" t="s">
        <v>76</v>
      </c>
      <c r="D356" s="58"/>
      <c r="E356" s="249"/>
    </row>
    <row r="357" spans="1:5" ht="15">
      <c r="A357" s="378"/>
      <c r="B357" s="378"/>
      <c r="C357" s="136" t="s">
        <v>77</v>
      </c>
      <c r="D357" s="157">
        <v>576.67</v>
      </c>
      <c r="E357" s="158">
        <v>576.67</v>
      </c>
    </row>
    <row r="358" spans="1:5" ht="15">
      <c r="A358" s="378"/>
      <c r="B358" s="378"/>
      <c r="C358" s="136" t="s">
        <v>1540</v>
      </c>
      <c r="D358" s="157">
        <v>0</v>
      </c>
      <c r="E358" s="158">
        <v>0</v>
      </c>
    </row>
    <row r="359" spans="1:5" ht="15">
      <c r="A359" s="378"/>
      <c r="B359" s="378"/>
      <c r="C359" s="136" t="s">
        <v>78</v>
      </c>
      <c r="D359" s="157">
        <v>0</v>
      </c>
      <c r="E359" s="158">
        <v>0</v>
      </c>
    </row>
    <row r="360" spans="1:5" ht="15">
      <c r="A360" s="378"/>
      <c r="B360" s="378"/>
      <c r="C360" s="136" t="s">
        <v>1540</v>
      </c>
      <c r="D360" s="157">
        <v>0</v>
      </c>
      <c r="E360" s="158">
        <v>0</v>
      </c>
    </row>
    <row r="361" spans="1:5" ht="15">
      <c r="A361" s="378"/>
      <c r="B361" s="378"/>
      <c r="C361" s="136" t="s">
        <v>82</v>
      </c>
      <c r="D361" s="157">
        <v>0</v>
      </c>
      <c r="E361" s="158">
        <v>0</v>
      </c>
    </row>
    <row r="362" spans="1:5" ht="13.5" customHeight="1">
      <c r="A362" s="379"/>
      <c r="B362" s="379"/>
      <c r="C362" s="136" t="s">
        <v>1061</v>
      </c>
      <c r="D362" s="164">
        <v>0</v>
      </c>
      <c r="E362" s="158">
        <v>0</v>
      </c>
    </row>
    <row r="363" spans="1:5" ht="15.75" customHeight="1">
      <c r="A363" s="377" t="s">
        <v>95</v>
      </c>
      <c r="B363" s="377" t="s">
        <v>494</v>
      </c>
      <c r="C363" s="136" t="s">
        <v>41</v>
      </c>
      <c r="D363" s="157">
        <f>D364+D366+D365</f>
        <v>2586.08</v>
      </c>
      <c r="E363" s="158">
        <f>E364+E365+E366</f>
        <v>2586.08</v>
      </c>
    </row>
    <row r="364" spans="1:5" ht="12.75" customHeight="1">
      <c r="A364" s="378"/>
      <c r="B364" s="378"/>
      <c r="C364" s="136" t="s">
        <v>9</v>
      </c>
      <c r="D364" s="157">
        <v>2586.08</v>
      </c>
      <c r="E364" s="158">
        <v>2586.08</v>
      </c>
    </row>
    <row r="365" spans="1:5" ht="14.25" customHeight="1">
      <c r="A365" s="378"/>
      <c r="B365" s="378"/>
      <c r="C365" s="136" t="s">
        <v>79</v>
      </c>
      <c r="D365" s="157">
        <v>0</v>
      </c>
      <c r="E365" s="158">
        <v>0</v>
      </c>
    </row>
    <row r="366" spans="1:5" ht="14.25" customHeight="1">
      <c r="A366" s="378"/>
      <c r="B366" s="378"/>
      <c r="C366" s="136" t="s">
        <v>10</v>
      </c>
      <c r="D366" s="157">
        <v>0</v>
      </c>
      <c r="E366" s="158">
        <v>0</v>
      </c>
    </row>
    <row r="367" spans="1:5" ht="14.25" customHeight="1">
      <c r="A367" s="378"/>
      <c r="B367" s="378"/>
      <c r="C367" s="136" t="s">
        <v>76</v>
      </c>
      <c r="D367" s="58"/>
      <c r="E367" s="249"/>
    </row>
    <row r="368" spans="1:5" ht="15" customHeight="1">
      <c r="A368" s="378"/>
      <c r="B368" s="378"/>
      <c r="C368" s="136" t="s">
        <v>77</v>
      </c>
      <c r="D368" s="157">
        <v>2586.08</v>
      </c>
      <c r="E368" s="158">
        <v>2586.08</v>
      </c>
    </row>
    <row r="369" spans="1:5" ht="15" customHeight="1">
      <c r="A369" s="378"/>
      <c r="B369" s="378"/>
      <c r="C369" s="136" t="s">
        <v>1540</v>
      </c>
      <c r="D369" s="157">
        <v>0</v>
      </c>
      <c r="E369" s="158">
        <v>0</v>
      </c>
    </row>
    <row r="370" spans="1:5" ht="13.5" customHeight="1">
      <c r="A370" s="378"/>
      <c r="B370" s="378"/>
      <c r="C370" s="136" t="s">
        <v>78</v>
      </c>
      <c r="D370" s="157">
        <v>0</v>
      </c>
      <c r="E370" s="158">
        <v>0</v>
      </c>
    </row>
    <row r="371" spans="1:5" ht="13.5" customHeight="1">
      <c r="A371" s="378"/>
      <c r="B371" s="378"/>
      <c r="C371" s="136" t="s">
        <v>1540</v>
      </c>
      <c r="D371" s="157">
        <v>0</v>
      </c>
      <c r="E371" s="158">
        <v>0</v>
      </c>
    </row>
    <row r="372" spans="1:5" ht="12.75" customHeight="1">
      <c r="A372" s="378"/>
      <c r="B372" s="378"/>
      <c r="C372" s="136" t="s">
        <v>82</v>
      </c>
      <c r="D372" s="157">
        <v>0</v>
      </c>
      <c r="E372" s="158">
        <v>0</v>
      </c>
    </row>
    <row r="373" spans="1:5" ht="17.25" customHeight="1">
      <c r="A373" s="379"/>
      <c r="B373" s="379"/>
      <c r="C373" s="136" t="s">
        <v>1061</v>
      </c>
      <c r="D373" s="164">
        <v>0</v>
      </c>
      <c r="E373" s="158">
        <v>0</v>
      </c>
    </row>
    <row r="374" spans="1:5" ht="13.5" customHeight="1">
      <c r="A374" s="377" t="s">
        <v>495</v>
      </c>
      <c r="B374" s="377" t="s">
        <v>496</v>
      </c>
      <c r="C374" s="136" t="s">
        <v>41</v>
      </c>
      <c r="D374" s="157">
        <f>D375+D377+D376</f>
        <v>11258.51</v>
      </c>
      <c r="E374" s="158">
        <f>E375+E376+E377</f>
        <v>10700.95</v>
      </c>
    </row>
    <row r="375" spans="1:5" ht="13.5" customHeight="1">
      <c r="A375" s="378"/>
      <c r="B375" s="378"/>
      <c r="C375" s="136" t="s">
        <v>9</v>
      </c>
      <c r="D375" s="157">
        <v>11258.51</v>
      </c>
      <c r="E375" s="158">
        <v>10700.95</v>
      </c>
    </row>
    <row r="376" spans="1:5" ht="14.25" customHeight="1">
      <c r="A376" s="378"/>
      <c r="B376" s="378"/>
      <c r="C376" s="136" t="s">
        <v>79</v>
      </c>
      <c r="D376" s="157">
        <v>0</v>
      </c>
      <c r="E376" s="158">
        <v>0</v>
      </c>
    </row>
    <row r="377" spans="1:5" ht="14.25" customHeight="1">
      <c r="A377" s="378"/>
      <c r="B377" s="378"/>
      <c r="C377" s="136" t="s">
        <v>10</v>
      </c>
      <c r="D377" s="157">
        <v>0</v>
      </c>
      <c r="E377" s="158">
        <v>0</v>
      </c>
    </row>
    <row r="378" spans="1:5" ht="14.25" customHeight="1">
      <c r="A378" s="378"/>
      <c r="B378" s="378"/>
      <c r="C378" s="136" t="s">
        <v>76</v>
      </c>
      <c r="D378" s="58"/>
      <c r="E378" s="249"/>
    </row>
    <row r="379" spans="1:5" ht="16.5" customHeight="1">
      <c r="A379" s="378"/>
      <c r="B379" s="378"/>
      <c r="C379" s="136" t="s">
        <v>77</v>
      </c>
      <c r="D379" s="157">
        <v>11258.51</v>
      </c>
      <c r="E379" s="158">
        <v>10700.95</v>
      </c>
    </row>
    <row r="380" spans="1:5" ht="16.5" customHeight="1">
      <c r="A380" s="378"/>
      <c r="B380" s="378"/>
      <c r="C380" s="136" t="s">
        <v>1540</v>
      </c>
      <c r="D380" s="157">
        <v>0</v>
      </c>
      <c r="E380" s="158">
        <v>0</v>
      </c>
    </row>
    <row r="381" spans="1:5" ht="14.25" customHeight="1">
      <c r="A381" s="378"/>
      <c r="B381" s="378"/>
      <c r="C381" s="136" t="s">
        <v>78</v>
      </c>
      <c r="D381" s="157">
        <v>0</v>
      </c>
      <c r="E381" s="158">
        <v>0</v>
      </c>
    </row>
    <row r="382" spans="1:5" ht="14.25" customHeight="1">
      <c r="A382" s="378"/>
      <c r="B382" s="378"/>
      <c r="C382" s="136" t="s">
        <v>1540</v>
      </c>
      <c r="D382" s="157">
        <v>0</v>
      </c>
      <c r="E382" s="158">
        <v>0</v>
      </c>
    </row>
    <row r="383" spans="1:5" ht="13.5" customHeight="1">
      <c r="A383" s="378"/>
      <c r="B383" s="378"/>
      <c r="C383" s="136" t="s">
        <v>82</v>
      </c>
      <c r="D383" s="157">
        <v>0</v>
      </c>
      <c r="E383" s="158">
        <v>0</v>
      </c>
    </row>
    <row r="384" spans="1:5" ht="14.25" customHeight="1">
      <c r="A384" s="379"/>
      <c r="B384" s="379"/>
      <c r="C384" s="136" t="s">
        <v>1061</v>
      </c>
      <c r="D384" s="164">
        <v>0</v>
      </c>
      <c r="E384" s="158">
        <v>0</v>
      </c>
    </row>
    <row r="385" spans="1:5" ht="14.25" customHeight="1">
      <c r="A385" s="377" t="s">
        <v>497</v>
      </c>
      <c r="B385" s="377" t="s">
        <v>500</v>
      </c>
      <c r="C385" s="136" t="s">
        <v>41</v>
      </c>
      <c r="D385" s="157">
        <f>D386+D388+D387</f>
        <v>7598.51</v>
      </c>
      <c r="E385" s="158">
        <f>E386+E387+E388</f>
        <v>7415.12</v>
      </c>
    </row>
    <row r="386" spans="1:5" ht="14.25" customHeight="1">
      <c r="A386" s="378"/>
      <c r="B386" s="378"/>
      <c r="C386" s="136" t="s">
        <v>9</v>
      </c>
      <c r="D386" s="157">
        <v>5642.97</v>
      </c>
      <c r="E386" s="158">
        <v>5459.58</v>
      </c>
    </row>
    <row r="387" spans="1:5" ht="14.25" customHeight="1">
      <c r="A387" s="378"/>
      <c r="B387" s="378"/>
      <c r="C387" s="136" t="s">
        <v>79</v>
      </c>
      <c r="D387" s="157">
        <v>0</v>
      </c>
      <c r="E387" s="158">
        <v>0</v>
      </c>
    </row>
    <row r="388" spans="1:5" ht="14.25" customHeight="1">
      <c r="A388" s="378"/>
      <c r="B388" s="378"/>
      <c r="C388" s="136" t="s">
        <v>10</v>
      </c>
      <c r="D388" s="157">
        <v>1955.54</v>
      </c>
      <c r="E388" s="158">
        <v>1955.54</v>
      </c>
    </row>
    <row r="389" spans="1:5" ht="14.25" customHeight="1">
      <c r="A389" s="378"/>
      <c r="B389" s="378"/>
      <c r="C389" s="136" t="s">
        <v>76</v>
      </c>
      <c r="D389" s="58"/>
      <c r="E389" s="249"/>
    </row>
    <row r="390" spans="1:5" ht="14.25" customHeight="1">
      <c r="A390" s="378"/>
      <c r="B390" s="378"/>
      <c r="C390" s="136" t="s">
        <v>77</v>
      </c>
      <c r="D390" s="157">
        <v>7598.51</v>
      </c>
      <c r="E390" s="158">
        <v>7415.12</v>
      </c>
    </row>
    <row r="391" spans="1:5" ht="14.25" customHeight="1">
      <c r="A391" s="378"/>
      <c r="B391" s="378"/>
      <c r="C391" s="136" t="s">
        <v>1540</v>
      </c>
      <c r="D391" s="157">
        <v>0</v>
      </c>
      <c r="E391" s="158">
        <v>0</v>
      </c>
    </row>
    <row r="392" spans="1:5" ht="14.25" customHeight="1">
      <c r="A392" s="378"/>
      <c r="B392" s="378"/>
      <c r="C392" s="136" t="s">
        <v>78</v>
      </c>
      <c r="D392" s="157">
        <v>0</v>
      </c>
      <c r="E392" s="158">
        <v>0</v>
      </c>
    </row>
    <row r="393" spans="1:5" ht="14.25" customHeight="1">
      <c r="A393" s="378"/>
      <c r="B393" s="378"/>
      <c r="C393" s="136" t="s">
        <v>1540</v>
      </c>
      <c r="D393" s="157">
        <v>0</v>
      </c>
      <c r="E393" s="158">
        <v>0</v>
      </c>
    </row>
    <row r="394" spans="1:5" ht="14.25" customHeight="1">
      <c r="A394" s="378"/>
      <c r="B394" s="378"/>
      <c r="C394" s="136" t="s">
        <v>82</v>
      </c>
      <c r="D394" s="157">
        <v>0</v>
      </c>
      <c r="E394" s="158">
        <v>0</v>
      </c>
    </row>
    <row r="395" spans="1:5" ht="14.25" customHeight="1">
      <c r="A395" s="379"/>
      <c r="B395" s="379"/>
      <c r="C395" s="136" t="s">
        <v>1061</v>
      </c>
      <c r="D395" s="164">
        <v>0</v>
      </c>
      <c r="E395" s="158">
        <v>0</v>
      </c>
    </row>
    <row r="396" spans="1:5" ht="15" customHeight="1">
      <c r="A396" s="377" t="s">
        <v>498</v>
      </c>
      <c r="B396" s="377" t="s">
        <v>499</v>
      </c>
      <c r="C396" s="136" t="s">
        <v>41</v>
      </c>
      <c r="D396" s="157">
        <f>D397+D399+D398</f>
        <v>21231.760000000002</v>
      </c>
      <c r="E396" s="158">
        <f>E397+E398+E399</f>
        <v>21215.75</v>
      </c>
    </row>
    <row r="397" spans="1:5" ht="15.75" customHeight="1">
      <c r="A397" s="378"/>
      <c r="B397" s="378"/>
      <c r="C397" s="136" t="s">
        <v>9</v>
      </c>
      <c r="D397" s="157">
        <v>7820.41</v>
      </c>
      <c r="E397" s="158">
        <v>7804.4</v>
      </c>
    </row>
    <row r="398" spans="1:5" ht="15.75" customHeight="1">
      <c r="A398" s="378"/>
      <c r="B398" s="378"/>
      <c r="C398" s="136" t="s">
        <v>79</v>
      </c>
      <c r="D398" s="157">
        <v>0</v>
      </c>
      <c r="E398" s="158">
        <v>0</v>
      </c>
    </row>
    <row r="399" spans="1:5" ht="14.25" customHeight="1">
      <c r="A399" s="378"/>
      <c r="B399" s="378"/>
      <c r="C399" s="136" t="s">
        <v>10</v>
      </c>
      <c r="D399" s="157">
        <v>13411.35</v>
      </c>
      <c r="E399" s="158">
        <v>13411.35</v>
      </c>
    </row>
    <row r="400" spans="1:5" ht="14.25" customHeight="1">
      <c r="A400" s="378"/>
      <c r="B400" s="378"/>
      <c r="C400" s="136" t="s">
        <v>76</v>
      </c>
      <c r="D400" s="58"/>
      <c r="E400" s="249"/>
    </row>
    <row r="401" spans="1:5" ht="13.5" customHeight="1">
      <c r="A401" s="378"/>
      <c r="B401" s="378"/>
      <c r="C401" s="136" t="s">
        <v>77</v>
      </c>
      <c r="D401" s="157">
        <v>21231.76</v>
      </c>
      <c r="E401" s="158">
        <v>21215.75</v>
      </c>
    </row>
    <row r="402" spans="1:5" ht="13.5" customHeight="1">
      <c r="A402" s="378"/>
      <c r="B402" s="378"/>
      <c r="C402" s="136" t="s">
        <v>1540</v>
      </c>
      <c r="D402" s="157">
        <v>3292.54</v>
      </c>
      <c r="E402" s="158">
        <v>3292.54</v>
      </c>
    </row>
    <row r="403" spans="1:5" ht="14.25" customHeight="1">
      <c r="A403" s="378"/>
      <c r="B403" s="378"/>
      <c r="C403" s="136" t="s">
        <v>78</v>
      </c>
      <c r="D403" s="157">
        <v>0</v>
      </c>
      <c r="E403" s="158">
        <v>0</v>
      </c>
    </row>
    <row r="404" spans="1:5" ht="14.25" customHeight="1">
      <c r="A404" s="378"/>
      <c r="B404" s="378"/>
      <c r="C404" s="136" t="s">
        <v>1540</v>
      </c>
      <c r="D404" s="157">
        <v>0</v>
      </c>
      <c r="E404" s="158">
        <v>0</v>
      </c>
    </row>
    <row r="405" spans="1:5" ht="13.5" customHeight="1">
      <c r="A405" s="378"/>
      <c r="B405" s="378"/>
      <c r="C405" s="136" t="s">
        <v>82</v>
      </c>
      <c r="D405" s="157">
        <v>0</v>
      </c>
      <c r="E405" s="158">
        <v>0</v>
      </c>
    </row>
    <row r="406" spans="1:5" ht="13.5" customHeight="1">
      <c r="A406" s="379"/>
      <c r="B406" s="379"/>
      <c r="C406" s="136" t="s">
        <v>1061</v>
      </c>
      <c r="D406" s="164">
        <v>0</v>
      </c>
      <c r="E406" s="158">
        <v>0</v>
      </c>
    </row>
    <row r="407" spans="1:5" ht="13.5" customHeight="1">
      <c r="A407" s="377" t="s">
        <v>735</v>
      </c>
      <c r="B407" s="377" t="s">
        <v>1364</v>
      </c>
      <c r="C407" s="136" t="s">
        <v>41</v>
      </c>
      <c r="D407" s="157">
        <f>D408+D409+D410+D416</f>
        <v>8806.019999999999</v>
      </c>
      <c r="E407" s="157">
        <f>E408+E409+E410+E416</f>
        <v>0</v>
      </c>
    </row>
    <row r="408" spans="1:5" ht="15" customHeight="1">
      <c r="A408" s="378"/>
      <c r="B408" s="378"/>
      <c r="C408" s="136" t="s">
        <v>9</v>
      </c>
      <c r="D408" s="157">
        <v>440.3</v>
      </c>
      <c r="E408" s="158">
        <v>0</v>
      </c>
    </row>
    <row r="409" spans="1:5" ht="14.25" customHeight="1">
      <c r="A409" s="378"/>
      <c r="B409" s="378"/>
      <c r="C409" s="136" t="s">
        <v>79</v>
      </c>
      <c r="D409" s="157">
        <v>0</v>
      </c>
      <c r="E409" s="158">
        <v>0</v>
      </c>
    </row>
    <row r="410" spans="1:5" ht="15" customHeight="1">
      <c r="A410" s="378"/>
      <c r="B410" s="378"/>
      <c r="C410" s="136" t="s">
        <v>10</v>
      </c>
      <c r="D410" s="157">
        <v>8365.72</v>
      </c>
      <c r="E410" s="158">
        <v>0</v>
      </c>
    </row>
    <row r="411" spans="1:5" ht="13.5" customHeight="1">
      <c r="A411" s="378"/>
      <c r="B411" s="378"/>
      <c r="C411" s="136" t="s">
        <v>76</v>
      </c>
      <c r="D411" s="58"/>
      <c r="E411" s="249"/>
    </row>
    <row r="412" spans="1:5" ht="13.5" customHeight="1">
      <c r="A412" s="378"/>
      <c r="B412" s="378"/>
      <c r="C412" s="136" t="s">
        <v>77</v>
      </c>
      <c r="D412" s="157">
        <v>8806.02</v>
      </c>
      <c r="E412" s="158">
        <v>0</v>
      </c>
    </row>
    <row r="413" spans="1:5" ht="13.5" customHeight="1">
      <c r="A413" s="378"/>
      <c r="B413" s="378"/>
      <c r="C413" s="136" t="s">
        <v>1540</v>
      </c>
      <c r="D413" s="157">
        <v>0</v>
      </c>
      <c r="E413" s="158">
        <v>0</v>
      </c>
    </row>
    <row r="414" spans="1:5" ht="14.25" customHeight="1">
      <c r="A414" s="378"/>
      <c r="B414" s="378"/>
      <c r="C414" s="136" t="s">
        <v>78</v>
      </c>
      <c r="D414" s="157">
        <v>0</v>
      </c>
      <c r="E414" s="158">
        <v>0</v>
      </c>
    </row>
    <row r="415" spans="1:5" ht="14.25" customHeight="1">
      <c r="A415" s="378"/>
      <c r="B415" s="378"/>
      <c r="C415" s="136" t="s">
        <v>1540</v>
      </c>
      <c r="D415" s="157">
        <v>0</v>
      </c>
      <c r="E415" s="158">
        <v>0</v>
      </c>
    </row>
    <row r="416" spans="1:5" ht="14.25" customHeight="1">
      <c r="A416" s="378"/>
      <c r="B416" s="378"/>
      <c r="C416" s="136" t="s">
        <v>82</v>
      </c>
      <c r="D416" s="157">
        <v>0</v>
      </c>
      <c r="E416" s="158">
        <v>0</v>
      </c>
    </row>
    <row r="417" spans="1:5" ht="16.5" customHeight="1">
      <c r="A417" s="379"/>
      <c r="B417" s="379"/>
      <c r="C417" s="136" t="s">
        <v>1061</v>
      </c>
      <c r="D417" s="164">
        <v>0</v>
      </c>
      <c r="E417" s="158">
        <v>0</v>
      </c>
    </row>
    <row r="418" spans="1:5" ht="15.75" customHeight="1">
      <c r="A418" s="413" t="s">
        <v>96</v>
      </c>
      <c r="B418" s="413" t="s">
        <v>628</v>
      </c>
      <c r="C418" s="160" t="s">
        <v>41</v>
      </c>
      <c r="D418" s="264">
        <f>D429+D440</f>
        <v>5669.76</v>
      </c>
      <c r="E418" s="264">
        <f>E429+E440</f>
        <v>5531.99</v>
      </c>
    </row>
    <row r="419" spans="1:5" ht="15">
      <c r="A419" s="414"/>
      <c r="B419" s="414"/>
      <c r="C419" s="160" t="s">
        <v>9</v>
      </c>
      <c r="D419" s="264">
        <f aca="true" t="shared" si="46" ref="D419:D428">D430+D441</f>
        <v>5669.76</v>
      </c>
      <c r="E419" s="264">
        <f aca="true" t="shared" si="47" ref="E419:E428">E430+E441</f>
        <v>5531.99</v>
      </c>
    </row>
    <row r="420" spans="1:5" ht="15">
      <c r="A420" s="414"/>
      <c r="B420" s="414"/>
      <c r="C420" s="160" t="s">
        <v>79</v>
      </c>
      <c r="D420" s="264">
        <f t="shared" si="46"/>
        <v>0</v>
      </c>
      <c r="E420" s="264">
        <f t="shared" si="47"/>
        <v>0</v>
      </c>
    </row>
    <row r="421" spans="1:5" ht="15">
      <c r="A421" s="414"/>
      <c r="B421" s="414"/>
      <c r="C421" s="160" t="s">
        <v>10</v>
      </c>
      <c r="D421" s="264">
        <f t="shared" si="46"/>
        <v>0</v>
      </c>
      <c r="E421" s="264">
        <f t="shared" si="47"/>
        <v>0</v>
      </c>
    </row>
    <row r="422" spans="1:5" ht="15">
      <c r="A422" s="414"/>
      <c r="B422" s="414"/>
      <c r="C422" s="160" t="s">
        <v>76</v>
      </c>
      <c r="D422" s="264"/>
      <c r="E422" s="264"/>
    </row>
    <row r="423" spans="1:5" ht="15">
      <c r="A423" s="414"/>
      <c r="B423" s="414"/>
      <c r="C423" s="160" t="s">
        <v>77</v>
      </c>
      <c r="D423" s="264">
        <f t="shared" si="46"/>
        <v>0</v>
      </c>
      <c r="E423" s="264">
        <f t="shared" si="47"/>
        <v>0</v>
      </c>
    </row>
    <row r="424" spans="1:5" ht="15">
      <c r="A424" s="414"/>
      <c r="B424" s="414"/>
      <c r="C424" s="160" t="s">
        <v>1540</v>
      </c>
      <c r="D424" s="264">
        <f t="shared" si="46"/>
        <v>0</v>
      </c>
      <c r="E424" s="264">
        <f t="shared" si="47"/>
        <v>0</v>
      </c>
    </row>
    <row r="425" spans="1:5" ht="15">
      <c r="A425" s="414"/>
      <c r="B425" s="414"/>
      <c r="C425" s="160" t="s">
        <v>1418</v>
      </c>
      <c r="D425" s="264">
        <f t="shared" si="46"/>
        <v>5669.76</v>
      </c>
      <c r="E425" s="264">
        <f t="shared" si="47"/>
        <v>5531.99</v>
      </c>
    </row>
    <row r="426" spans="1:5" ht="15">
      <c r="A426" s="414"/>
      <c r="B426" s="414"/>
      <c r="C426" s="160" t="s">
        <v>1540</v>
      </c>
      <c r="D426" s="264">
        <f t="shared" si="46"/>
        <v>5619.76</v>
      </c>
      <c r="E426" s="264">
        <f t="shared" si="47"/>
        <v>5531.99</v>
      </c>
    </row>
    <row r="427" spans="1:5" ht="15">
      <c r="A427" s="414"/>
      <c r="B427" s="414"/>
      <c r="C427" s="160" t="s">
        <v>82</v>
      </c>
      <c r="D427" s="264">
        <f t="shared" si="46"/>
        <v>0</v>
      </c>
      <c r="E427" s="264">
        <f t="shared" si="47"/>
        <v>0</v>
      </c>
    </row>
    <row r="428" spans="1:5" ht="13.5" customHeight="1">
      <c r="A428" s="415"/>
      <c r="B428" s="415"/>
      <c r="C428" s="160" t="s">
        <v>1061</v>
      </c>
      <c r="D428" s="264">
        <f t="shared" si="46"/>
        <v>0</v>
      </c>
      <c r="E428" s="264">
        <f t="shared" si="47"/>
        <v>0</v>
      </c>
    </row>
    <row r="429" spans="1:5" ht="15">
      <c r="A429" s="377" t="s">
        <v>67</v>
      </c>
      <c r="B429" s="377" t="s">
        <v>100</v>
      </c>
      <c r="C429" s="136" t="s">
        <v>41</v>
      </c>
      <c r="D429" s="157">
        <f>D430+D432+D431</f>
        <v>50</v>
      </c>
      <c r="E429" s="158">
        <f>E430+E431+E432</f>
        <v>0</v>
      </c>
    </row>
    <row r="430" spans="1:5" ht="15">
      <c r="A430" s="378"/>
      <c r="B430" s="378"/>
      <c r="C430" s="136" t="s">
        <v>9</v>
      </c>
      <c r="D430" s="157">
        <v>50</v>
      </c>
      <c r="E430" s="158">
        <v>0</v>
      </c>
    </row>
    <row r="431" spans="1:5" ht="15">
      <c r="A431" s="378"/>
      <c r="B431" s="378"/>
      <c r="C431" s="136" t="s">
        <v>79</v>
      </c>
      <c r="D431" s="157">
        <v>0</v>
      </c>
      <c r="E431" s="158">
        <v>0</v>
      </c>
    </row>
    <row r="432" spans="1:5" ht="15">
      <c r="A432" s="378"/>
      <c r="B432" s="378"/>
      <c r="C432" s="136" t="s">
        <v>10</v>
      </c>
      <c r="D432" s="157">
        <v>0</v>
      </c>
      <c r="E432" s="158">
        <v>0</v>
      </c>
    </row>
    <row r="433" spans="1:5" ht="15">
      <c r="A433" s="378"/>
      <c r="B433" s="378"/>
      <c r="C433" s="136" t="s">
        <v>76</v>
      </c>
      <c r="D433" s="58"/>
      <c r="E433" s="249"/>
    </row>
    <row r="434" spans="1:5" ht="15">
      <c r="A434" s="378"/>
      <c r="B434" s="378"/>
      <c r="C434" s="136" t="s">
        <v>77</v>
      </c>
      <c r="D434" s="157">
        <v>0</v>
      </c>
      <c r="E434" s="158">
        <v>0</v>
      </c>
    </row>
    <row r="435" spans="1:5" ht="15">
      <c r="A435" s="378"/>
      <c r="B435" s="378"/>
      <c r="C435" s="136" t="s">
        <v>1540</v>
      </c>
      <c r="D435" s="157">
        <v>0</v>
      </c>
      <c r="E435" s="158">
        <v>0</v>
      </c>
    </row>
    <row r="436" spans="1:5" ht="15">
      <c r="A436" s="378"/>
      <c r="B436" s="378"/>
      <c r="C436" s="136" t="s">
        <v>78</v>
      </c>
      <c r="D436" s="157">
        <v>50</v>
      </c>
      <c r="E436" s="158">
        <v>0</v>
      </c>
    </row>
    <row r="437" spans="1:5" ht="15">
      <c r="A437" s="378"/>
      <c r="B437" s="378"/>
      <c r="C437" s="136" t="s">
        <v>1540</v>
      </c>
      <c r="D437" s="157">
        <v>0</v>
      </c>
      <c r="E437" s="158">
        <v>0</v>
      </c>
    </row>
    <row r="438" spans="1:5" ht="15">
      <c r="A438" s="378"/>
      <c r="B438" s="378"/>
      <c r="C438" s="136" t="s">
        <v>82</v>
      </c>
      <c r="D438" s="157">
        <v>0</v>
      </c>
      <c r="E438" s="158">
        <v>0</v>
      </c>
    </row>
    <row r="439" spans="1:5" ht="14.25" customHeight="1">
      <c r="A439" s="379"/>
      <c r="B439" s="379"/>
      <c r="C439" s="136" t="s">
        <v>1061</v>
      </c>
      <c r="D439" s="164">
        <v>0</v>
      </c>
      <c r="E439" s="158">
        <v>0</v>
      </c>
    </row>
    <row r="440" spans="1:5" ht="14.25" customHeight="1">
      <c r="A440" s="377" t="s">
        <v>97</v>
      </c>
      <c r="B440" s="377" t="s">
        <v>102</v>
      </c>
      <c r="C440" s="136" t="s">
        <v>41</v>
      </c>
      <c r="D440" s="157">
        <f>D441+D443+D442</f>
        <v>5619.76</v>
      </c>
      <c r="E440" s="158">
        <f>E441+E442+E443</f>
        <v>5531.99</v>
      </c>
    </row>
    <row r="441" spans="1:5" ht="12.75" customHeight="1">
      <c r="A441" s="378"/>
      <c r="B441" s="378"/>
      <c r="C441" s="136" t="s">
        <v>9</v>
      </c>
      <c r="D441" s="157">
        <v>5619.76</v>
      </c>
      <c r="E441" s="158">
        <v>5531.99</v>
      </c>
    </row>
    <row r="442" spans="1:5" ht="12.75" customHeight="1">
      <c r="A442" s="378"/>
      <c r="B442" s="378"/>
      <c r="C442" s="136" t="s">
        <v>79</v>
      </c>
      <c r="D442" s="157">
        <v>0</v>
      </c>
      <c r="E442" s="158">
        <v>0</v>
      </c>
    </row>
    <row r="443" spans="1:5" ht="15" customHeight="1">
      <c r="A443" s="378"/>
      <c r="B443" s="378"/>
      <c r="C443" s="136" t="s">
        <v>10</v>
      </c>
      <c r="D443" s="157">
        <v>0</v>
      </c>
      <c r="E443" s="158">
        <v>0</v>
      </c>
    </row>
    <row r="444" spans="1:5" ht="13.5" customHeight="1">
      <c r="A444" s="378"/>
      <c r="B444" s="378"/>
      <c r="C444" s="136" t="s">
        <v>76</v>
      </c>
      <c r="D444" s="58"/>
      <c r="E444" s="249"/>
    </row>
    <row r="445" spans="1:5" ht="14.25" customHeight="1">
      <c r="A445" s="378"/>
      <c r="B445" s="378"/>
      <c r="C445" s="136" t="s">
        <v>77</v>
      </c>
      <c r="D445" s="157">
        <v>0</v>
      </c>
      <c r="E445" s="158">
        <v>0</v>
      </c>
    </row>
    <row r="446" spans="1:5" ht="14.25" customHeight="1">
      <c r="A446" s="378"/>
      <c r="B446" s="378"/>
      <c r="C446" s="136" t="s">
        <v>1540</v>
      </c>
      <c r="D446" s="157">
        <v>0</v>
      </c>
      <c r="E446" s="158">
        <v>0</v>
      </c>
    </row>
    <row r="447" spans="1:5" ht="14.25" customHeight="1">
      <c r="A447" s="378"/>
      <c r="B447" s="378"/>
      <c r="C447" s="136" t="s">
        <v>1418</v>
      </c>
      <c r="D447" s="157">
        <v>5619.76</v>
      </c>
      <c r="E447" s="158">
        <v>5531.99</v>
      </c>
    </row>
    <row r="448" spans="1:5" ht="14.25" customHeight="1">
      <c r="A448" s="378"/>
      <c r="B448" s="378"/>
      <c r="C448" s="136" t="s">
        <v>1540</v>
      </c>
      <c r="D448" s="157">
        <v>5619.76</v>
      </c>
      <c r="E448" s="158">
        <v>5531.99</v>
      </c>
    </row>
    <row r="449" spans="1:5" ht="14.25" customHeight="1">
      <c r="A449" s="378"/>
      <c r="B449" s="378"/>
      <c r="C449" s="136" t="s">
        <v>82</v>
      </c>
      <c r="D449" s="157">
        <v>0</v>
      </c>
      <c r="E449" s="158">
        <v>0</v>
      </c>
    </row>
    <row r="450" spans="1:5" ht="13.5" customHeight="1">
      <c r="A450" s="379"/>
      <c r="B450" s="379"/>
      <c r="C450" s="136" t="s">
        <v>1061</v>
      </c>
      <c r="D450" s="164">
        <v>0</v>
      </c>
      <c r="E450" s="158">
        <v>0</v>
      </c>
    </row>
    <row r="451" spans="1:5" ht="15" customHeight="1">
      <c r="A451" s="413" t="s">
        <v>98</v>
      </c>
      <c r="B451" s="413" t="s">
        <v>502</v>
      </c>
      <c r="C451" s="160" t="s">
        <v>41</v>
      </c>
      <c r="D451" s="264">
        <f>D452+D453+D454+D460</f>
        <v>43642.189999999995</v>
      </c>
      <c r="E451" s="264">
        <f>E452+E453+E454+E460</f>
        <v>43310.549999999996</v>
      </c>
    </row>
    <row r="452" spans="1:5" ht="15" customHeight="1">
      <c r="A452" s="414"/>
      <c r="B452" s="414"/>
      <c r="C452" s="160" t="s">
        <v>9</v>
      </c>
      <c r="D452" s="264">
        <f aca="true" t="shared" si="48" ref="D452:E454">D463+D474</f>
        <v>43642.189999999995</v>
      </c>
      <c r="E452" s="264">
        <f t="shared" si="48"/>
        <v>43310.549999999996</v>
      </c>
    </row>
    <row r="453" spans="1:5" ht="13.5" customHeight="1">
      <c r="A453" s="414"/>
      <c r="B453" s="414"/>
      <c r="C453" s="160" t="s">
        <v>79</v>
      </c>
      <c r="D453" s="264">
        <f t="shared" si="48"/>
        <v>0</v>
      </c>
      <c r="E453" s="264">
        <f t="shared" si="48"/>
        <v>0</v>
      </c>
    </row>
    <row r="454" spans="1:5" ht="15.75" customHeight="1">
      <c r="A454" s="414"/>
      <c r="B454" s="414"/>
      <c r="C454" s="160" t="s">
        <v>10</v>
      </c>
      <c r="D454" s="264">
        <f t="shared" si="48"/>
        <v>0</v>
      </c>
      <c r="E454" s="264">
        <f t="shared" si="48"/>
        <v>0</v>
      </c>
    </row>
    <row r="455" spans="1:5" ht="15" customHeight="1">
      <c r="A455" s="414"/>
      <c r="B455" s="414"/>
      <c r="C455" s="160" t="s">
        <v>76</v>
      </c>
      <c r="D455" s="264"/>
      <c r="E455" s="264"/>
    </row>
    <row r="456" spans="1:5" ht="15" customHeight="1">
      <c r="A456" s="414"/>
      <c r="B456" s="414"/>
      <c r="C456" s="160" t="s">
        <v>77</v>
      </c>
      <c r="D456" s="264">
        <f aca="true" t="shared" si="49" ref="D456:E457">D467+D478</f>
        <v>43642.189999999995</v>
      </c>
      <c r="E456" s="264">
        <f t="shared" si="49"/>
        <v>43310.549999999996</v>
      </c>
    </row>
    <row r="457" spans="1:5" ht="15" customHeight="1">
      <c r="A457" s="414"/>
      <c r="B457" s="414"/>
      <c r="C457" s="160" t="s">
        <v>1540</v>
      </c>
      <c r="D457" s="264">
        <f t="shared" si="49"/>
        <v>0</v>
      </c>
      <c r="E457" s="264">
        <f t="shared" si="49"/>
        <v>0</v>
      </c>
    </row>
    <row r="458" spans="1:5" ht="14.25" customHeight="1">
      <c r="A458" s="414"/>
      <c r="B458" s="414"/>
      <c r="C458" s="160" t="s">
        <v>78</v>
      </c>
      <c r="D458" s="264">
        <f aca="true" t="shared" si="50" ref="D458:E461">D469+D480</f>
        <v>0</v>
      </c>
      <c r="E458" s="264">
        <f t="shared" si="50"/>
        <v>0</v>
      </c>
    </row>
    <row r="459" spans="1:5" ht="14.25" customHeight="1">
      <c r="A459" s="414"/>
      <c r="B459" s="414"/>
      <c r="C459" s="160" t="s">
        <v>1540</v>
      </c>
      <c r="D459" s="264">
        <f t="shared" si="50"/>
        <v>0</v>
      </c>
      <c r="E459" s="264">
        <f t="shared" si="50"/>
        <v>0</v>
      </c>
    </row>
    <row r="460" spans="1:5" ht="15.75" customHeight="1">
      <c r="A460" s="414"/>
      <c r="B460" s="414"/>
      <c r="C460" s="160" t="s">
        <v>82</v>
      </c>
      <c r="D460" s="264">
        <f t="shared" si="50"/>
        <v>0</v>
      </c>
      <c r="E460" s="264">
        <f t="shared" si="50"/>
        <v>0</v>
      </c>
    </row>
    <row r="461" spans="1:5" ht="15" customHeight="1">
      <c r="A461" s="415"/>
      <c r="B461" s="415"/>
      <c r="C461" s="160" t="s">
        <v>1061</v>
      </c>
      <c r="D461" s="264">
        <f t="shared" si="50"/>
        <v>0</v>
      </c>
      <c r="E461" s="264">
        <f t="shared" si="50"/>
        <v>0</v>
      </c>
    </row>
    <row r="462" spans="1:5" ht="15.75" customHeight="1">
      <c r="A462" s="377" t="s">
        <v>99</v>
      </c>
      <c r="B462" s="377" t="s">
        <v>629</v>
      </c>
      <c r="C462" s="136" t="s">
        <v>41</v>
      </c>
      <c r="D462" s="157">
        <f>D463+D465+D464</f>
        <v>43400.56</v>
      </c>
      <c r="E462" s="158">
        <f>E463+E464+E465</f>
        <v>43143.17</v>
      </c>
    </row>
    <row r="463" spans="1:5" ht="15.75" customHeight="1">
      <c r="A463" s="378"/>
      <c r="B463" s="378"/>
      <c r="C463" s="136" t="s">
        <v>9</v>
      </c>
      <c r="D463" s="157">
        <v>43400.56</v>
      </c>
      <c r="E463" s="158">
        <v>43143.17</v>
      </c>
    </row>
    <row r="464" spans="1:5" ht="15.75" customHeight="1">
      <c r="A464" s="378"/>
      <c r="B464" s="378"/>
      <c r="C464" s="136" t="s">
        <v>79</v>
      </c>
      <c r="D464" s="157">
        <v>0</v>
      </c>
      <c r="E464" s="158">
        <v>0</v>
      </c>
    </row>
    <row r="465" spans="1:5" ht="15.75" customHeight="1">
      <c r="A465" s="378"/>
      <c r="B465" s="378"/>
      <c r="C465" s="136" t="s">
        <v>10</v>
      </c>
      <c r="D465" s="157">
        <v>0</v>
      </c>
      <c r="E465" s="158">
        <v>0</v>
      </c>
    </row>
    <row r="466" spans="1:5" ht="15.75" customHeight="1">
      <c r="A466" s="378"/>
      <c r="B466" s="378"/>
      <c r="C466" s="136" t="s">
        <v>76</v>
      </c>
      <c r="D466" s="58"/>
      <c r="E466" s="249"/>
    </row>
    <row r="467" spans="1:5" ht="15.75" customHeight="1">
      <c r="A467" s="378"/>
      <c r="B467" s="378"/>
      <c r="C467" s="136" t="s">
        <v>77</v>
      </c>
      <c r="D467" s="157">
        <v>43400.56</v>
      </c>
      <c r="E467" s="158">
        <v>43143.17</v>
      </c>
    </row>
    <row r="468" spans="1:5" ht="15.75" customHeight="1">
      <c r="A468" s="378"/>
      <c r="B468" s="378"/>
      <c r="C468" s="136" t="s">
        <v>1540</v>
      </c>
      <c r="D468" s="157">
        <v>0</v>
      </c>
      <c r="E468" s="158">
        <v>0</v>
      </c>
    </row>
    <row r="469" spans="1:5" ht="15.75" customHeight="1">
      <c r="A469" s="378"/>
      <c r="B469" s="378"/>
      <c r="C469" s="136" t="s">
        <v>78</v>
      </c>
      <c r="D469" s="157">
        <v>0</v>
      </c>
      <c r="E469" s="158">
        <v>0</v>
      </c>
    </row>
    <row r="470" spans="1:5" ht="15.75" customHeight="1">
      <c r="A470" s="378"/>
      <c r="B470" s="378"/>
      <c r="C470" s="136" t="s">
        <v>1540</v>
      </c>
      <c r="D470" s="157">
        <v>0</v>
      </c>
      <c r="E470" s="158">
        <v>0</v>
      </c>
    </row>
    <row r="471" spans="1:5" ht="15.75" customHeight="1">
      <c r="A471" s="378"/>
      <c r="B471" s="378"/>
      <c r="C471" s="136" t="s">
        <v>82</v>
      </c>
      <c r="D471" s="157">
        <v>0</v>
      </c>
      <c r="E471" s="158">
        <v>0</v>
      </c>
    </row>
    <row r="472" spans="1:5" ht="15.75" customHeight="1">
      <c r="A472" s="379"/>
      <c r="B472" s="379"/>
      <c r="C472" s="136" t="s">
        <v>1061</v>
      </c>
      <c r="D472" s="164">
        <v>0</v>
      </c>
      <c r="E472" s="158">
        <v>0</v>
      </c>
    </row>
    <row r="473" spans="1:5" ht="15.75" customHeight="1">
      <c r="A473" s="377" t="s">
        <v>101</v>
      </c>
      <c r="B473" s="377" t="s">
        <v>504</v>
      </c>
      <c r="C473" s="136" t="s">
        <v>41</v>
      </c>
      <c r="D473" s="157">
        <f>D474+D476+D475</f>
        <v>241.63</v>
      </c>
      <c r="E473" s="158">
        <f>E474+E475+E476</f>
        <v>167.38</v>
      </c>
    </row>
    <row r="474" spans="1:5" ht="15.75" customHeight="1">
      <c r="A474" s="378"/>
      <c r="B474" s="378"/>
      <c r="C474" s="136" t="s">
        <v>9</v>
      </c>
      <c r="D474" s="157">
        <v>241.63</v>
      </c>
      <c r="E474" s="158">
        <v>167.38</v>
      </c>
    </row>
    <row r="475" spans="1:5" ht="15.75" customHeight="1">
      <c r="A475" s="378"/>
      <c r="B475" s="378"/>
      <c r="C475" s="136" t="s">
        <v>79</v>
      </c>
      <c r="D475" s="157">
        <v>0</v>
      </c>
      <c r="E475" s="158">
        <v>0</v>
      </c>
    </row>
    <row r="476" spans="1:5" ht="15.75" customHeight="1">
      <c r="A476" s="378"/>
      <c r="B476" s="378"/>
      <c r="C476" s="136" t="s">
        <v>10</v>
      </c>
      <c r="D476" s="157">
        <v>0</v>
      </c>
      <c r="E476" s="158">
        <v>0</v>
      </c>
    </row>
    <row r="477" spans="1:5" ht="15.75" customHeight="1">
      <c r="A477" s="378"/>
      <c r="B477" s="378"/>
      <c r="C477" s="136" t="s">
        <v>76</v>
      </c>
      <c r="D477" s="58"/>
      <c r="E477" s="249"/>
    </row>
    <row r="478" spans="1:5" ht="15.75" customHeight="1">
      <c r="A478" s="378"/>
      <c r="B478" s="378"/>
      <c r="C478" s="136" t="s">
        <v>77</v>
      </c>
      <c r="D478" s="157">
        <v>241.63</v>
      </c>
      <c r="E478" s="158">
        <v>167.38</v>
      </c>
    </row>
    <row r="479" spans="1:5" ht="15.75" customHeight="1">
      <c r="A479" s="378"/>
      <c r="B479" s="378"/>
      <c r="C479" s="136" t="s">
        <v>1540</v>
      </c>
      <c r="D479" s="157">
        <v>0</v>
      </c>
      <c r="E479" s="158">
        <v>0</v>
      </c>
    </row>
    <row r="480" spans="1:5" ht="15.75" customHeight="1">
      <c r="A480" s="378"/>
      <c r="B480" s="378"/>
      <c r="C480" s="136" t="s">
        <v>78</v>
      </c>
      <c r="D480" s="157">
        <v>0</v>
      </c>
      <c r="E480" s="158">
        <v>0</v>
      </c>
    </row>
    <row r="481" spans="1:5" ht="15.75" customHeight="1">
      <c r="A481" s="378"/>
      <c r="B481" s="378"/>
      <c r="C481" s="136" t="s">
        <v>1540</v>
      </c>
      <c r="D481" s="157">
        <v>0</v>
      </c>
      <c r="E481" s="158">
        <v>0</v>
      </c>
    </row>
    <row r="482" spans="1:5" ht="15.75" customHeight="1">
      <c r="A482" s="378"/>
      <c r="B482" s="378"/>
      <c r="C482" s="136" t="s">
        <v>82</v>
      </c>
      <c r="D482" s="157">
        <v>0</v>
      </c>
      <c r="E482" s="158">
        <v>0</v>
      </c>
    </row>
    <row r="483" spans="1:5" ht="12.75" customHeight="1">
      <c r="A483" s="379"/>
      <c r="B483" s="379"/>
      <c r="C483" s="136" t="s">
        <v>1061</v>
      </c>
      <c r="D483" s="164">
        <v>0</v>
      </c>
      <c r="E483" s="158">
        <v>0</v>
      </c>
    </row>
    <row r="484" spans="1:5" ht="15.75" customHeight="1">
      <c r="A484" s="413" t="s">
        <v>505</v>
      </c>
      <c r="B484" s="413" t="s">
        <v>630</v>
      </c>
      <c r="C484" s="160" t="s">
        <v>41</v>
      </c>
      <c r="D484" s="264">
        <f>D495</f>
        <v>1030</v>
      </c>
      <c r="E484" s="264">
        <f>E495</f>
        <v>984.32</v>
      </c>
    </row>
    <row r="485" spans="1:5" ht="15.75" customHeight="1">
      <c r="A485" s="414"/>
      <c r="B485" s="414"/>
      <c r="C485" s="160" t="s">
        <v>9</v>
      </c>
      <c r="D485" s="264">
        <f aca="true" t="shared" si="51" ref="D485:E494">D496</f>
        <v>1030</v>
      </c>
      <c r="E485" s="264">
        <f t="shared" si="51"/>
        <v>984.32</v>
      </c>
    </row>
    <row r="486" spans="1:5" ht="15.75" customHeight="1">
      <c r="A486" s="414"/>
      <c r="B486" s="414"/>
      <c r="C486" s="160" t="s">
        <v>79</v>
      </c>
      <c r="D486" s="264">
        <f t="shared" si="51"/>
        <v>0</v>
      </c>
      <c r="E486" s="264">
        <f t="shared" si="51"/>
        <v>0</v>
      </c>
    </row>
    <row r="487" spans="1:5" ht="15.75" customHeight="1">
      <c r="A487" s="414"/>
      <c r="B487" s="414"/>
      <c r="C487" s="160" t="s">
        <v>10</v>
      </c>
      <c r="D487" s="264">
        <f t="shared" si="51"/>
        <v>0</v>
      </c>
      <c r="E487" s="264">
        <f t="shared" si="51"/>
        <v>0</v>
      </c>
    </row>
    <row r="488" spans="1:5" ht="15.75" customHeight="1">
      <c r="A488" s="414"/>
      <c r="B488" s="414"/>
      <c r="C488" s="160" t="s">
        <v>76</v>
      </c>
      <c r="D488" s="264">
        <f t="shared" si="51"/>
        <v>0</v>
      </c>
      <c r="E488" s="264">
        <f t="shared" si="51"/>
        <v>0</v>
      </c>
    </row>
    <row r="489" spans="1:5" ht="15.75" customHeight="1">
      <c r="A489" s="414"/>
      <c r="B489" s="414"/>
      <c r="C489" s="160" t="s">
        <v>77</v>
      </c>
      <c r="D489" s="264">
        <f t="shared" si="51"/>
        <v>1030</v>
      </c>
      <c r="E489" s="264">
        <f t="shared" si="51"/>
        <v>984.32</v>
      </c>
    </row>
    <row r="490" spans="1:5" ht="15.75" customHeight="1">
      <c r="A490" s="414"/>
      <c r="B490" s="414"/>
      <c r="C490" s="160" t="s">
        <v>1540</v>
      </c>
      <c r="D490" s="264">
        <f t="shared" si="51"/>
        <v>0</v>
      </c>
      <c r="E490" s="264">
        <f t="shared" si="51"/>
        <v>0</v>
      </c>
    </row>
    <row r="491" spans="1:5" ht="15.75" customHeight="1">
      <c r="A491" s="414"/>
      <c r="B491" s="414"/>
      <c r="C491" s="160" t="s">
        <v>1319</v>
      </c>
      <c r="D491" s="264">
        <f t="shared" si="51"/>
        <v>0</v>
      </c>
      <c r="E491" s="264">
        <f t="shared" si="51"/>
        <v>0</v>
      </c>
    </row>
    <row r="492" spans="1:5" ht="15.75" customHeight="1">
      <c r="A492" s="414"/>
      <c r="B492" s="414"/>
      <c r="C492" s="160" t="s">
        <v>1540</v>
      </c>
      <c r="D492" s="264">
        <f t="shared" si="51"/>
        <v>0</v>
      </c>
      <c r="E492" s="264">
        <f t="shared" si="51"/>
        <v>0</v>
      </c>
    </row>
    <row r="493" spans="1:5" ht="15.75" customHeight="1">
      <c r="A493" s="414"/>
      <c r="B493" s="414"/>
      <c r="C493" s="160" t="s">
        <v>82</v>
      </c>
      <c r="D493" s="264">
        <f t="shared" si="51"/>
        <v>0</v>
      </c>
      <c r="E493" s="264">
        <f t="shared" si="51"/>
        <v>0</v>
      </c>
    </row>
    <row r="494" spans="1:5" ht="14.25" customHeight="1">
      <c r="A494" s="415"/>
      <c r="B494" s="415"/>
      <c r="C494" s="160" t="s">
        <v>1061</v>
      </c>
      <c r="D494" s="264">
        <f t="shared" si="51"/>
        <v>0</v>
      </c>
      <c r="E494" s="264">
        <f t="shared" si="51"/>
        <v>0</v>
      </c>
    </row>
    <row r="495" spans="1:5" ht="15.75" customHeight="1">
      <c r="A495" s="377" t="s">
        <v>507</v>
      </c>
      <c r="B495" s="377" t="s">
        <v>508</v>
      </c>
      <c r="C495" s="136" t="s">
        <v>41</v>
      </c>
      <c r="D495" s="157">
        <f>D496+D498+D497</f>
        <v>1030</v>
      </c>
      <c r="E495" s="158">
        <f>E496+E497+E498</f>
        <v>984.32</v>
      </c>
    </row>
    <row r="496" spans="1:5" ht="15.75" customHeight="1">
      <c r="A496" s="378"/>
      <c r="B496" s="378"/>
      <c r="C496" s="136" t="s">
        <v>9</v>
      </c>
      <c r="D496" s="157">
        <v>1030</v>
      </c>
      <c r="E496" s="158">
        <v>984.32</v>
      </c>
    </row>
    <row r="497" spans="1:5" ht="15.75" customHeight="1">
      <c r="A497" s="378"/>
      <c r="B497" s="378"/>
      <c r="C497" s="136" t="s">
        <v>79</v>
      </c>
      <c r="D497" s="157">
        <v>0</v>
      </c>
      <c r="E497" s="158">
        <v>0</v>
      </c>
    </row>
    <row r="498" spans="1:5" ht="15.75" customHeight="1">
      <c r="A498" s="378"/>
      <c r="B498" s="378"/>
      <c r="C498" s="136" t="s">
        <v>10</v>
      </c>
      <c r="D498" s="157">
        <v>0</v>
      </c>
      <c r="E498" s="158">
        <v>0</v>
      </c>
    </row>
    <row r="499" spans="1:5" ht="15.75" customHeight="1">
      <c r="A499" s="378"/>
      <c r="B499" s="378"/>
      <c r="C499" s="136" t="s">
        <v>76</v>
      </c>
      <c r="D499" s="58"/>
      <c r="E499" s="249"/>
    </row>
    <row r="500" spans="1:5" ht="15.75" customHeight="1">
      <c r="A500" s="378"/>
      <c r="B500" s="378"/>
      <c r="C500" s="136" t="s">
        <v>77</v>
      </c>
      <c r="D500" s="157">
        <v>1030</v>
      </c>
      <c r="E500" s="158">
        <v>984.32</v>
      </c>
    </row>
    <row r="501" spans="1:5" ht="15.75" customHeight="1">
      <c r="A501" s="378"/>
      <c r="B501" s="378"/>
      <c r="C501" s="136" t="s">
        <v>1540</v>
      </c>
      <c r="D501" s="157">
        <v>0</v>
      </c>
      <c r="E501" s="158">
        <v>0</v>
      </c>
    </row>
    <row r="502" spans="1:5" ht="15.75" customHeight="1">
      <c r="A502" s="378"/>
      <c r="B502" s="378"/>
      <c r="C502" s="136" t="s">
        <v>78</v>
      </c>
      <c r="D502" s="157">
        <v>0</v>
      </c>
      <c r="E502" s="158">
        <v>0</v>
      </c>
    </row>
    <row r="503" spans="1:5" ht="15.75" customHeight="1">
      <c r="A503" s="378"/>
      <c r="B503" s="378"/>
      <c r="C503" s="136" t="s">
        <v>1540</v>
      </c>
      <c r="D503" s="157">
        <v>0</v>
      </c>
      <c r="E503" s="158">
        <v>0</v>
      </c>
    </row>
    <row r="504" spans="1:5" ht="15.75" customHeight="1">
      <c r="A504" s="378"/>
      <c r="B504" s="378"/>
      <c r="C504" s="136" t="s">
        <v>82</v>
      </c>
      <c r="D504" s="157">
        <v>0</v>
      </c>
      <c r="E504" s="158">
        <v>0</v>
      </c>
    </row>
    <row r="505" spans="1:5" ht="16.5" customHeight="1">
      <c r="A505" s="379"/>
      <c r="B505" s="379"/>
      <c r="C505" s="136" t="s">
        <v>1061</v>
      </c>
      <c r="D505" s="164">
        <v>0</v>
      </c>
      <c r="E505" s="158">
        <v>0</v>
      </c>
    </row>
    <row r="506" spans="1:5" ht="15.75" customHeight="1">
      <c r="A506" s="371" t="s">
        <v>57</v>
      </c>
      <c r="B506" s="374" t="s">
        <v>631</v>
      </c>
      <c r="C506" s="161" t="s">
        <v>41</v>
      </c>
      <c r="D506" s="162">
        <f>D517+D539+D561</f>
        <v>46920.3</v>
      </c>
      <c r="E506" s="162">
        <f>E517+E539+E561</f>
        <v>46886.73</v>
      </c>
    </row>
    <row r="507" spans="1:5" ht="15">
      <c r="A507" s="372"/>
      <c r="B507" s="375"/>
      <c r="C507" s="161" t="s">
        <v>9</v>
      </c>
      <c r="D507" s="162">
        <f aca="true" t="shared" si="52" ref="D507:E516">D518+D540+D562</f>
        <v>46920.3</v>
      </c>
      <c r="E507" s="162">
        <f t="shared" si="52"/>
        <v>46886.73</v>
      </c>
    </row>
    <row r="508" spans="1:5" ht="15">
      <c r="A508" s="372"/>
      <c r="B508" s="375"/>
      <c r="C508" s="161" t="s">
        <v>79</v>
      </c>
      <c r="D508" s="162">
        <f t="shared" si="52"/>
        <v>0</v>
      </c>
      <c r="E508" s="162">
        <f t="shared" si="52"/>
        <v>0</v>
      </c>
    </row>
    <row r="509" spans="1:5" ht="15">
      <c r="A509" s="372"/>
      <c r="B509" s="375"/>
      <c r="C509" s="161" t="s">
        <v>10</v>
      </c>
      <c r="D509" s="162">
        <f t="shared" si="52"/>
        <v>0</v>
      </c>
      <c r="E509" s="162">
        <f t="shared" si="52"/>
        <v>0</v>
      </c>
    </row>
    <row r="510" spans="1:5" ht="15">
      <c r="A510" s="372"/>
      <c r="B510" s="375"/>
      <c r="C510" s="161" t="s">
        <v>76</v>
      </c>
      <c r="D510" s="162"/>
      <c r="E510" s="162"/>
    </row>
    <row r="511" spans="1:5" ht="15">
      <c r="A511" s="372"/>
      <c r="B511" s="375"/>
      <c r="C511" s="161" t="s">
        <v>77</v>
      </c>
      <c r="D511" s="162">
        <f t="shared" si="52"/>
        <v>46920.3</v>
      </c>
      <c r="E511" s="162">
        <f aca="true" t="shared" si="53" ref="E511:E516">E522+E544+E566</f>
        <v>46886.73</v>
      </c>
    </row>
    <row r="512" spans="1:5" ht="15">
      <c r="A512" s="372"/>
      <c r="B512" s="375"/>
      <c r="C512" s="161" t="s">
        <v>1395</v>
      </c>
      <c r="D512" s="162">
        <f t="shared" si="52"/>
        <v>32747.63</v>
      </c>
      <c r="E512" s="162">
        <f t="shared" si="53"/>
        <v>32714.47</v>
      </c>
    </row>
    <row r="513" spans="1:5" ht="15">
      <c r="A513" s="372"/>
      <c r="B513" s="375"/>
      <c r="C513" s="161" t="s">
        <v>78</v>
      </c>
      <c r="D513" s="162">
        <f t="shared" si="52"/>
        <v>0</v>
      </c>
      <c r="E513" s="162">
        <f t="shared" si="53"/>
        <v>0</v>
      </c>
    </row>
    <row r="514" spans="1:5" ht="15">
      <c r="A514" s="372"/>
      <c r="B514" s="375"/>
      <c r="C514" s="161" t="s">
        <v>1395</v>
      </c>
      <c r="D514" s="162">
        <f t="shared" si="52"/>
        <v>0</v>
      </c>
      <c r="E514" s="162">
        <f t="shared" si="53"/>
        <v>0</v>
      </c>
    </row>
    <row r="515" spans="1:5" ht="15">
      <c r="A515" s="372"/>
      <c r="B515" s="375"/>
      <c r="C515" s="161" t="s">
        <v>82</v>
      </c>
      <c r="D515" s="162">
        <f t="shared" si="52"/>
        <v>0</v>
      </c>
      <c r="E515" s="162">
        <f t="shared" si="53"/>
        <v>0</v>
      </c>
    </row>
    <row r="516" spans="1:5" ht="15.75" customHeight="1">
      <c r="A516" s="373"/>
      <c r="B516" s="376"/>
      <c r="C516" s="161" t="s">
        <v>1061</v>
      </c>
      <c r="D516" s="162">
        <f t="shared" si="52"/>
        <v>0</v>
      </c>
      <c r="E516" s="162">
        <f t="shared" si="53"/>
        <v>4.95</v>
      </c>
    </row>
    <row r="517" spans="1:5" ht="15.75" customHeight="1">
      <c r="A517" s="413" t="s">
        <v>103</v>
      </c>
      <c r="B517" s="413" t="s">
        <v>289</v>
      </c>
      <c r="C517" s="160" t="s">
        <v>41</v>
      </c>
      <c r="D517" s="264">
        <f>D518+D519+D520+D526</f>
        <v>0</v>
      </c>
      <c r="E517" s="264">
        <f>E518+E519+E520+E526</f>
        <v>0</v>
      </c>
    </row>
    <row r="518" spans="1:5" ht="15">
      <c r="A518" s="414"/>
      <c r="B518" s="414"/>
      <c r="C518" s="160" t="s">
        <v>9</v>
      </c>
      <c r="D518" s="264">
        <f aca="true" t="shared" si="54" ref="D518:E520">D529</f>
        <v>0</v>
      </c>
      <c r="E518" s="264">
        <f t="shared" si="54"/>
        <v>0</v>
      </c>
    </row>
    <row r="519" spans="1:5" ht="15">
      <c r="A519" s="414"/>
      <c r="B519" s="414"/>
      <c r="C519" s="160" t="s">
        <v>79</v>
      </c>
      <c r="D519" s="264">
        <f t="shared" si="54"/>
        <v>0</v>
      </c>
      <c r="E519" s="264">
        <f t="shared" si="54"/>
        <v>0</v>
      </c>
    </row>
    <row r="520" spans="1:5" ht="15">
      <c r="A520" s="414"/>
      <c r="B520" s="414"/>
      <c r="C520" s="160" t="s">
        <v>10</v>
      </c>
      <c r="D520" s="264">
        <f t="shared" si="54"/>
        <v>0</v>
      </c>
      <c r="E520" s="264">
        <f t="shared" si="54"/>
        <v>0</v>
      </c>
    </row>
    <row r="521" spans="1:5" ht="15">
      <c r="A521" s="414"/>
      <c r="B521" s="414"/>
      <c r="C521" s="160" t="s">
        <v>76</v>
      </c>
      <c r="D521" s="264"/>
      <c r="E521" s="264"/>
    </row>
    <row r="522" spans="1:5" ht="15">
      <c r="A522" s="414"/>
      <c r="B522" s="414"/>
      <c r="C522" s="160" t="s">
        <v>77</v>
      </c>
      <c r="D522" s="264">
        <f aca="true" t="shared" si="55" ref="D522:E523">D533</f>
        <v>0</v>
      </c>
      <c r="E522" s="264">
        <f t="shared" si="55"/>
        <v>0</v>
      </c>
    </row>
    <row r="523" spans="1:5" ht="15">
      <c r="A523" s="414"/>
      <c r="B523" s="414"/>
      <c r="C523" s="160" t="s">
        <v>1540</v>
      </c>
      <c r="D523" s="264">
        <f t="shared" si="55"/>
        <v>0</v>
      </c>
      <c r="E523" s="264">
        <f t="shared" si="55"/>
        <v>0</v>
      </c>
    </row>
    <row r="524" spans="1:5" ht="15">
      <c r="A524" s="414"/>
      <c r="B524" s="414"/>
      <c r="C524" s="160" t="s">
        <v>78</v>
      </c>
      <c r="D524" s="264">
        <f aca="true" t="shared" si="56" ref="D524:E527">D535</f>
        <v>0</v>
      </c>
      <c r="E524" s="264">
        <f t="shared" si="56"/>
        <v>0</v>
      </c>
    </row>
    <row r="525" spans="1:5" ht="15">
      <c r="A525" s="414"/>
      <c r="B525" s="414"/>
      <c r="C525" s="160" t="s">
        <v>1540</v>
      </c>
      <c r="D525" s="264">
        <f t="shared" si="56"/>
        <v>0</v>
      </c>
      <c r="E525" s="264">
        <f t="shared" si="56"/>
        <v>0</v>
      </c>
    </row>
    <row r="526" spans="1:5" ht="15">
      <c r="A526" s="414"/>
      <c r="B526" s="414"/>
      <c r="C526" s="160" t="s">
        <v>82</v>
      </c>
      <c r="D526" s="264">
        <f t="shared" si="56"/>
        <v>0</v>
      </c>
      <c r="E526" s="264">
        <f t="shared" si="56"/>
        <v>0</v>
      </c>
    </row>
    <row r="527" spans="1:5" ht="15" customHeight="1">
      <c r="A527" s="415"/>
      <c r="B527" s="415"/>
      <c r="C527" s="160" t="s">
        <v>1061</v>
      </c>
      <c r="D527" s="264">
        <f t="shared" si="56"/>
        <v>0</v>
      </c>
      <c r="E527" s="264">
        <f t="shared" si="56"/>
        <v>0</v>
      </c>
    </row>
    <row r="528" spans="1:5" ht="15">
      <c r="A528" s="377" t="s">
        <v>68</v>
      </c>
      <c r="B528" s="377" t="s">
        <v>175</v>
      </c>
      <c r="C528" s="136" t="s">
        <v>41</v>
      </c>
      <c r="D528" s="157">
        <f>D529+D531+D530</f>
        <v>0</v>
      </c>
      <c r="E528" s="158">
        <f>E529+E530+E531</f>
        <v>0</v>
      </c>
    </row>
    <row r="529" spans="1:5" ht="15">
      <c r="A529" s="378"/>
      <c r="B529" s="378"/>
      <c r="C529" s="136" t="s">
        <v>9</v>
      </c>
      <c r="D529" s="157">
        <v>0</v>
      </c>
      <c r="E529" s="158">
        <v>0</v>
      </c>
    </row>
    <row r="530" spans="1:5" ht="15">
      <c r="A530" s="378"/>
      <c r="B530" s="378"/>
      <c r="C530" s="136" t="s">
        <v>79</v>
      </c>
      <c r="D530" s="157">
        <v>0</v>
      </c>
      <c r="E530" s="158">
        <v>0</v>
      </c>
    </row>
    <row r="531" spans="1:5" ht="15">
      <c r="A531" s="378"/>
      <c r="B531" s="378"/>
      <c r="C531" s="136" t="s">
        <v>10</v>
      </c>
      <c r="D531" s="157">
        <v>0</v>
      </c>
      <c r="E531" s="158">
        <v>0</v>
      </c>
    </row>
    <row r="532" spans="1:5" ht="15">
      <c r="A532" s="378"/>
      <c r="B532" s="378"/>
      <c r="C532" s="136" t="s">
        <v>76</v>
      </c>
      <c r="D532" s="58"/>
      <c r="E532" s="59"/>
    </row>
    <row r="533" spans="1:5" ht="15">
      <c r="A533" s="378"/>
      <c r="B533" s="378"/>
      <c r="C533" s="136" t="s">
        <v>77</v>
      </c>
      <c r="D533" s="157">
        <v>0</v>
      </c>
      <c r="E533" s="158">
        <v>0</v>
      </c>
    </row>
    <row r="534" spans="1:5" ht="15">
      <c r="A534" s="378"/>
      <c r="B534" s="378"/>
      <c r="C534" s="136" t="s">
        <v>1540</v>
      </c>
      <c r="D534" s="157">
        <v>0</v>
      </c>
      <c r="E534" s="158">
        <v>0</v>
      </c>
    </row>
    <row r="535" spans="1:5" ht="15">
      <c r="A535" s="378"/>
      <c r="B535" s="378"/>
      <c r="C535" s="136" t="s">
        <v>78</v>
      </c>
      <c r="D535" s="157">
        <v>0</v>
      </c>
      <c r="E535" s="158">
        <v>0</v>
      </c>
    </row>
    <row r="536" spans="1:5" ht="15">
      <c r="A536" s="378"/>
      <c r="B536" s="378"/>
      <c r="C536" s="136" t="s">
        <v>1540</v>
      </c>
      <c r="D536" s="157">
        <v>0</v>
      </c>
      <c r="E536" s="158">
        <v>0</v>
      </c>
    </row>
    <row r="537" spans="1:5" ht="15">
      <c r="A537" s="378"/>
      <c r="B537" s="378"/>
      <c r="C537" s="136" t="s">
        <v>82</v>
      </c>
      <c r="D537" s="157">
        <v>0</v>
      </c>
      <c r="E537" s="158">
        <v>0</v>
      </c>
    </row>
    <row r="538" spans="1:5" ht="17.25" customHeight="1">
      <c r="A538" s="379"/>
      <c r="B538" s="379"/>
      <c r="C538" s="136" t="s">
        <v>1061</v>
      </c>
      <c r="D538" s="164">
        <v>0</v>
      </c>
      <c r="E538" s="158">
        <v>0</v>
      </c>
    </row>
    <row r="539" spans="1:5" ht="15.75" customHeight="1">
      <c r="A539" s="413" t="s">
        <v>104</v>
      </c>
      <c r="B539" s="413" t="s">
        <v>632</v>
      </c>
      <c r="C539" s="160" t="s">
        <v>41</v>
      </c>
      <c r="D539" s="264">
        <f>D540+D541+D542</f>
        <v>32747.63</v>
      </c>
      <c r="E539" s="264">
        <f>E540+E541+E542</f>
        <v>32714.47</v>
      </c>
    </row>
    <row r="540" spans="1:5" ht="15">
      <c r="A540" s="414"/>
      <c r="B540" s="414"/>
      <c r="C540" s="160" t="s">
        <v>9</v>
      </c>
      <c r="D540" s="264">
        <f aca="true" t="shared" si="57" ref="D540:E542">D551</f>
        <v>32747.63</v>
      </c>
      <c r="E540" s="264">
        <f t="shared" si="57"/>
        <v>32714.47</v>
      </c>
    </row>
    <row r="541" spans="1:5" ht="15">
      <c r="A541" s="414"/>
      <c r="B541" s="414"/>
      <c r="C541" s="160" t="s">
        <v>79</v>
      </c>
      <c r="D541" s="264">
        <f t="shared" si="57"/>
        <v>0</v>
      </c>
      <c r="E541" s="264">
        <f t="shared" si="57"/>
        <v>0</v>
      </c>
    </row>
    <row r="542" spans="1:5" ht="15">
      <c r="A542" s="414"/>
      <c r="B542" s="414"/>
      <c r="C542" s="160" t="s">
        <v>10</v>
      </c>
      <c r="D542" s="264">
        <f t="shared" si="57"/>
        <v>0</v>
      </c>
      <c r="E542" s="264">
        <f t="shared" si="57"/>
        <v>0</v>
      </c>
    </row>
    <row r="543" spans="1:5" ht="15">
      <c r="A543" s="414"/>
      <c r="B543" s="414"/>
      <c r="C543" s="160" t="s">
        <v>76</v>
      </c>
      <c r="D543" s="264"/>
      <c r="E543" s="264"/>
    </row>
    <row r="544" spans="1:5" ht="15">
      <c r="A544" s="414"/>
      <c r="B544" s="414"/>
      <c r="C544" s="160" t="s">
        <v>77</v>
      </c>
      <c r="D544" s="264">
        <f aca="true" t="shared" si="58" ref="D544:E545">D555</f>
        <v>32747.63</v>
      </c>
      <c r="E544" s="264">
        <f t="shared" si="58"/>
        <v>32714.47</v>
      </c>
    </row>
    <row r="545" spans="1:5" ht="15">
      <c r="A545" s="414"/>
      <c r="B545" s="414"/>
      <c r="C545" s="160" t="s">
        <v>1540</v>
      </c>
      <c r="D545" s="264">
        <f t="shared" si="58"/>
        <v>32747.63</v>
      </c>
      <c r="E545" s="264">
        <f t="shared" si="58"/>
        <v>32714.47</v>
      </c>
    </row>
    <row r="546" spans="1:5" ht="15">
      <c r="A546" s="414"/>
      <c r="B546" s="414"/>
      <c r="C546" s="160" t="s">
        <v>78</v>
      </c>
      <c r="D546" s="264">
        <f aca="true" t="shared" si="59" ref="D546:E549">D557</f>
        <v>0</v>
      </c>
      <c r="E546" s="264">
        <f t="shared" si="59"/>
        <v>0</v>
      </c>
    </row>
    <row r="547" spans="1:5" ht="15">
      <c r="A547" s="414"/>
      <c r="B547" s="414"/>
      <c r="C547" s="160" t="s">
        <v>1540</v>
      </c>
      <c r="D547" s="264">
        <f t="shared" si="59"/>
        <v>0</v>
      </c>
      <c r="E547" s="264">
        <f t="shared" si="59"/>
        <v>0</v>
      </c>
    </row>
    <row r="548" spans="1:5" ht="15">
      <c r="A548" s="414"/>
      <c r="B548" s="414"/>
      <c r="C548" s="160" t="s">
        <v>82</v>
      </c>
      <c r="D548" s="264">
        <f t="shared" si="59"/>
        <v>0</v>
      </c>
      <c r="E548" s="264">
        <f t="shared" si="59"/>
        <v>0</v>
      </c>
    </row>
    <row r="549" spans="1:5" ht="13.5" customHeight="1">
      <c r="A549" s="415"/>
      <c r="B549" s="415"/>
      <c r="C549" s="160" t="s">
        <v>1061</v>
      </c>
      <c r="D549" s="264">
        <f t="shared" si="59"/>
        <v>0</v>
      </c>
      <c r="E549" s="264">
        <f t="shared" si="59"/>
        <v>0</v>
      </c>
    </row>
    <row r="550" spans="1:5" ht="15">
      <c r="A550" s="377" t="s">
        <v>71</v>
      </c>
      <c r="B550" s="377" t="s">
        <v>531</v>
      </c>
      <c r="C550" s="136" t="s">
        <v>41</v>
      </c>
      <c r="D550" s="157">
        <f>D551+D553+D552</f>
        <v>32747.63</v>
      </c>
      <c r="E550" s="158">
        <f>E551+E552+E553</f>
        <v>32714.47</v>
      </c>
    </row>
    <row r="551" spans="1:5" ht="15">
      <c r="A551" s="378"/>
      <c r="B551" s="378"/>
      <c r="C551" s="136" t="s">
        <v>9</v>
      </c>
      <c r="D551" s="157">
        <v>32747.63</v>
      </c>
      <c r="E551" s="158">
        <v>32714.47</v>
      </c>
    </row>
    <row r="552" spans="1:5" ht="15">
      <c r="A552" s="378"/>
      <c r="B552" s="378"/>
      <c r="C552" s="136" t="s">
        <v>79</v>
      </c>
      <c r="D552" s="157">
        <v>0</v>
      </c>
      <c r="E552" s="158">
        <v>0</v>
      </c>
    </row>
    <row r="553" spans="1:5" ht="15">
      <c r="A553" s="378"/>
      <c r="B553" s="378"/>
      <c r="C553" s="136" t="s">
        <v>10</v>
      </c>
      <c r="D553" s="157">
        <v>0</v>
      </c>
      <c r="E553" s="158">
        <v>0</v>
      </c>
    </row>
    <row r="554" spans="1:5" ht="15">
      <c r="A554" s="378"/>
      <c r="B554" s="378"/>
      <c r="C554" s="136" t="s">
        <v>76</v>
      </c>
      <c r="D554" s="58"/>
      <c r="E554" s="59"/>
    </row>
    <row r="555" spans="1:5" ht="15">
      <c r="A555" s="378"/>
      <c r="B555" s="378"/>
      <c r="C555" s="136" t="s">
        <v>77</v>
      </c>
      <c r="D555" s="157">
        <v>32747.63</v>
      </c>
      <c r="E555" s="158">
        <v>32714.47</v>
      </c>
    </row>
    <row r="556" spans="1:5" ht="15">
      <c r="A556" s="378"/>
      <c r="B556" s="378"/>
      <c r="C556" s="136" t="s">
        <v>1540</v>
      </c>
      <c r="D556" s="157">
        <v>32747.63</v>
      </c>
      <c r="E556" s="158">
        <v>32714.47</v>
      </c>
    </row>
    <row r="557" spans="1:5" ht="15">
      <c r="A557" s="378"/>
      <c r="B557" s="378"/>
      <c r="C557" s="136" t="s">
        <v>78</v>
      </c>
      <c r="D557" s="157">
        <v>0</v>
      </c>
      <c r="E557" s="158">
        <v>0</v>
      </c>
    </row>
    <row r="558" spans="1:5" ht="15">
      <c r="A558" s="378"/>
      <c r="B558" s="378"/>
      <c r="C558" s="136" t="s">
        <v>811</v>
      </c>
      <c r="D558" s="157">
        <v>0</v>
      </c>
      <c r="E558" s="158">
        <v>0</v>
      </c>
    </row>
    <row r="559" spans="1:5" ht="15">
      <c r="A559" s="378"/>
      <c r="B559" s="378"/>
      <c r="C559" s="136" t="s">
        <v>82</v>
      </c>
      <c r="D559" s="157">
        <v>0</v>
      </c>
      <c r="E559" s="158">
        <v>0</v>
      </c>
    </row>
    <row r="560" spans="1:5" ht="12.75" customHeight="1">
      <c r="A560" s="379"/>
      <c r="B560" s="379"/>
      <c r="C560" s="136" t="s">
        <v>1061</v>
      </c>
      <c r="D560" s="164">
        <v>0</v>
      </c>
      <c r="E560" s="158">
        <v>0</v>
      </c>
    </row>
    <row r="561" spans="1:5" ht="15.75" customHeight="1">
      <c r="A561" s="413" t="s">
        <v>105</v>
      </c>
      <c r="B561" s="413" t="s">
        <v>633</v>
      </c>
      <c r="C561" s="160" t="s">
        <v>41</v>
      </c>
      <c r="D561" s="264">
        <f>D562+D563+D564+D570</f>
        <v>14172.67</v>
      </c>
      <c r="E561" s="264">
        <f>E562+E563+E564+E570</f>
        <v>14172.26</v>
      </c>
    </row>
    <row r="562" spans="1:5" ht="15">
      <c r="A562" s="414"/>
      <c r="B562" s="414"/>
      <c r="C562" s="160" t="s">
        <v>9</v>
      </c>
      <c r="D562" s="264">
        <f aca="true" t="shared" si="60" ref="D562:E564">D573</f>
        <v>14172.67</v>
      </c>
      <c r="E562" s="264">
        <f t="shared" si="60"/>
        <v>14172.26</v>
      </c>
    </row>
    <row r="563" spans="1:5" ht="15">
      <c r="A563" s="414"/>
      <c r="B563" s="414"/>
      <c r="C563" s="160" t="s">
        <v>79</v>
      </c>
      <c r="D563" s="264">
        <f t="shared" si="60"/>
        <v>0</v>
      </c>
      <c r="E563" s="264">
        <f t="shared" si="60"/>
        <v>0</v>
      </c>
    </row>
    <row r="564" spans="1:5" ht="15">
      <c r="A564" s="414"/>
      <c r="B564" s="414"/>
      <c r="C564" s="160" t="s">
        <v>10</v>
      </c>
      <c r="D564" s="264">
        <f t="shared" si="60"/>
        <v>0</v>
      </c>
      <c r="E564" s="264">
        <f t="shared" si="60"/>
        <v>0</v>
      </c>
    </row>
    <row r="565" spans="1:5" ht="15">
      <c r="A565" s="414"/>
      <c r="B565" s="414"/>
      <c r="C565" s="160" t="s">
        <v>76</v>
      </c>
      <c r="D565" s="264"/>
      <c r="E565" s="264"/>
    </row>
    <row r="566" spans="1:5" ht="15">
      <c r="A566" s="414"/>
      <c r="B566" s="414"/>
      <c r="C566" s="160" t="s">
        <v>77</v>
      </c>
      <c r="D566" s="264">
        <f aca="true" t="shared" si="61" ref="D566:E567">D577</f>
        <v>14172.67</v>
      </c>
      <c r="E566" s="264">
        <f t="shared" si="61"/>
        <v>14172.26</v>
      </c>
    </row>
    <row r="567" spans="1:5" ht="15">
      <c r="A567" s="414"/>
      <c r="B567" s="414"/>
      <c r="C567" s="160" t="s">
        <v>1540</v>
      </c>
      <c r="D567" s="264">
        <f t="shared" si="61"/>
        <v>0</v>
      </c>
      <c r="E567" s="264">
        <f t="shared" si="61"/>
        <v>0</v>
      </c>
    </row>
    <row r="568" spans="1:5" ht="15">
      <c r="A568" s="414"/>
      <c r="B568" s="414"/>
      <c r="C568" s="160" t="s">
        <v>78</v>
      </c>
      <c r="D568" s="264">
        <f aca="true" t="shared" si="62" ref="D568:E571">D579</f>
        <v>0</v>
      </c>
      <c r="E568" s="264">
        <f t="shared" si="62"/>
        <v>0</v>
      </c>
    </row>
    <row r="569" spans="1:5" ht="15">
      <c r="A569" s="414"/>
      <c r="B569" s="414"/>
      <c r="C569" s="160" t="s">
        <v>1540</v>
      </c>
      <c r="D569" s="264">
        <f t="shared" si="62"/>
        <v>0</v>
      </c>
      <c r="E569" s="264">
        <f t="shared" si="62"/>
        <v>0</v>
      </c>
    </row>
    <row r="570" spans="1:5" ht="15">
      <c r="A570" s="414"/>
      <c r="B570" s="414"/>
      <c r="C570" s="160" t="s">
        <v>82</v>
      </c>
      <c r="D570" s="264">
        <f t="shared" si="62"/>
        <v>0</v>
      </c>
      <c r="E570" s="264">
        <f t="shared" si="62"/>
        <v>0</v>
      </c>
    </row>
    <row r="571" spans="1:5" ht="14.25" customHeight="1">
      <c r="A571" s="415"/>
      <c r="B571" s="415"/>
      <c r="C571" s="160" t="s">
        <v>1061</v>
      </c>
      <c r="D571" s="264">
        <f t="shared" si="62"/>
        <v>0</v>
      </c>
      <c r="E571" s="264">
        <f t="shared" si="62"/>
        <v>4.95</v>
      </c>
    </row>
    <row r="572" spans="1:5" ht="15.75" customHeight="1">
      <c r="A572" s="377" t="s">
        <v>72</v>
      </c>
      <c r="B572" s="377" t="s">
        <v>533</v>
      </c>
      <c r="C572" s="136" t="s">
        <v>41</v>
      </c>
      <c r="D572" s="157">
        <f>D573+D575+D574</f>
        <v>14172.67</v>
      </c>
      <c r="E572" s="158">
        <f>E573+E574+E575</f>
        <v>14172.26</v>
      </c>
    </row>
    <row r="573" spans="1:5" ht="15">
      <c r="A573" s="378"/>
      <c r="B573" s="378"/>
      <c r="C573" s="136" t="s">
        <v>9</v>
      </c>
      <c r="D573" s="157">
        <v>14172.67</v>
      </c>
      <c r="E573" s="158">
        <v>14172.26</v>
      </c>
    </row>
    <row r="574" spans="1:5" ht="15">
      <c r="A574" s="378"/>
      <c r="B574" s="378"/>
      <c r="C574" s="136" t="s">
        <v>79</v>
      </c>
      <c r="D574" s="157">
        <v>0</v>
      </c>
      <c r="E574" s="158">
        <v>0</v>
      </c>
    </row>
    <row r="575" spans="1:5" ht="15">
      <c r="A575" s="378"/>
      <c r="B575" s="378"/>
      <c r="C575" s="136" t="s">
        <v>10</v>
      </c>
      <c r="D575" s="157">
        <v>0</v>
      </c>
      <c r="E575" s="158">
        <v>0</v>
      </c>
    </row>
    <row r="576" spans="1:5" ht="15">
      <c r="A576" s="378"/>
      <c r="B576" s="378"/>
      <c r="C576" s="136" t="s">
        <v>76</v>
      </c>
      <c r="D576" s="58"/>
      <c r="E576" s="59"/>
    </row>
    <row r="577" spans="1:5" ht="15">
      <c r="A577" s="378"/>
      <c r="B577" s="378"/>
      <c r="C577" s="136" t="s">
        <v>77</v>
      </c>
      <c r="D577" s="157">
        <v>14172.67</v>
      </c>
      <c r="E577" s="158">
        <v>14172.26</v>
      </c>
    </row>
    <row r="578" spans="1:5" ht="15">
      <c r="A578" s="378"/>
      <c r="B578" s="378"/>
      <c r="C578" s="136" t="s">
        <v>1540</v>
      </c>
      <c r="D578" s="157">
        <v>0</v>
      </c>
      <c r="E578" s="158">
        <v>0</v>
      </c>
    </row>
    <row r="579" spans="1:5" ht="15">
      <c r="A579" s="378"/>
      <c r="B579" s="378"/>
      <c r="C579" s="136" t="s">
        <v>78</v>
      </c>
      <c r="D579" s="157">
        <v>0</v>
      </c>
      <c r="E579" s="158">
        <v>0</v>
      </c>
    </row>
    <row r="580" spans="1:5" ht="15">
      <c r="A580" s="378"/>
      <c r="B580" s="378"/>
      <c r="C580" s="136" t="s">
        <v>1540</v>
      </c>
      <c r="D580" s="157">
        <v>0</v>
      </c>
      <c r="E580" s="158">
        <v>0</v>
      </c>
    </row>
    <row r="581" spans="1:5" ht="15">
      <c r="A581" s="378"/>
      <c r="B581" s="378"/>
      <c r="C581" s="136" t="s">
        <v>82</v>
      </c>
      <c r="D581" s="157">
        <v>0</v>
      </c>
      <c r="E581" s="158">
        <v>0</v>
      </c>
    </row>
    <row r="582" spans="1:5" ht="15.75" customHeight="1">
      <c r="A582" s="379"/>
      <c r="B582" s="379"/>
      <c r="C582" s="136" t="s">
        <v>1061</v>
      </c>
      <c r="D582" s="164">
        <v>0</v>
      </c>
      <c r="E582" s="158">
        <v>4.95</v>
      </c>
    </row>
    <row r="583" spans="1:5" ht="15.75" customHeight="1">
      <c r="A583" s="371" t="s">
        <v>58</v>
      </c>
      <c r="B583" s="374" t="s">
        <v>634</v>
      </c>
      <c r="C583" s="161" t="s">
        <v>41</v>
      </c>
      <c r="D583" s="162">
        <f>D584+D585+D586+D592</f>
        <v>14808.61</v>
      </c>
      <c r="E583" s="162">
        <f>E594+E616</f>
        <v>13897.97</v>
      </c>
    </row>
    <row r="584" spans="1:5" ht="15">
      <c r="A584" s="372"/>
      <c r="B584" s="375"/>
      <c r="C584" s="161" t="s">
        <v>9</v>
      </c>
      <c r="D584" s="162">
        <f>D595+D617</f>
        <v>14808.61</v>
      </c>
      <c r="E584" s="162">
        <f>E595+E617</f>
        <v>13897.97</v>
      </c>
    </row>
    <row r="585" spans="1:5" ht="15">
      <c r="A585" s="372"/>
      <c r="B585" s="375"/>
      <c r="C585" s="161" t="s">
        <v>79</v>
      </c>
      <c r="D585" s="162">
        <f>D596+D618</f>
        <v>0</v>
      </c>
      <c r="E585" s="162">
        <f>E596+E618</f>
        <v>0</v>
      </c>
    </row>
    <row r="586" spans="1:5" ht="15">
      <c r="A586" s="372"/>
      <c r="B586" s="375"/>
      <c r="C586" s="161" t="s">
        <v>10</v>
      </c>
      <c r="D586" s="162">
        <f>D597+D619</f>
        <v>0</v>
      </c>
      <c r="E586" s="162">
        <f>E597+E619</f>
        <v>0</v>
      </c>
    </row>
    <row r="587" spans="1:5" ht="15">
      <c r="A587" s="372"/>
      <c r="B587" s="375"/>
      <c r="C587" s="161" t="s">
        <v>76</v>
      </c>
      <c r="D587" s="162"/>
      <c r="E587" s="162"/>
    </row>
    <row r="588" spans="1:5" ht="15">
      <c r="A588" s="372"/>
      <c r="B588" s="375"/>
      <c r="C588" s="161" t="s">
        <v>77</v>
      </c>
      <c r="D588" s="162">
        <f aca="true" t="shared" si="63" ref="D588:E589">D599+D621</f>
        <v>14808.61</v>
      </c>
      <c r="E588" s="162">
        <f t="shared" si="63"/>
        <v>13897.97</v>
      </c>
    </row>
    <row r="589" spans="1:5" ht="15">
      <c r="A589" s="372"/>
      <c r="B589" s="375"/>
      <c r="C589" s="161" t="s">
        <v>1395</v>
      </c>
      <c r="D589" s="162">
        <f t="shared" si="63"/>
        <v>0</v>
      </c>
      <c r="E589" s="162">
        <f t="shared" si="63"/>
        <v>0</v>
      </c>
    </row>
    <row r="590" spans="1:5" ht="15">
      <c r="A590" s="372"/>
      <c r="B590" s="375"/>
      <c r="C590" s="161" t="s">
        <v>78</v>
      </c>
      <c r="D590" s="162">
        <f aca="true" t="shared" si="64" ref="D590:E593">D601+D623</f>
        <v>0</v>
      </c>
      <c r="E590" s="162">
        <f t="shared" si="64"/>
        <v>0</v>
      </c>
    </row>
    <row r="591" spans="1:5" ht="15">
      <c r="A591" s="372"/>
      <c r="B591" s="375"/>
      <c r="C591" s="161" t="s">
        <v>1395</v>
      </c>
      <c r="D591" s="162">
        <f t="shared" si="64"/>
        <v>0</v>
      </c>
      <c r="E591" s="162">
        <f t="shared" si="64"/>
        <v>0</v>
      </c>
    </row>
    <row r="592" spans="1:5" ht="15">
      <c r="A592" s="372"/>
      <c r="B592" s="375"/>
      <c r="C592" s="161" t="s">
        <v>82</v>
      </c>
      <c r="D592" s="265">
        <f t="shared" si="64"/>
        <v>0</v>
      </c>
      <c r="E592" s="265">
        <f t="shared" si="64"/>
        <v>0</v>
      </c>
    </row>
    <row r="593" spans="1:5" ht="16.5" customHeight="1">
      <c r="A593" s="373"/>
      <c r="B593" s="376"/>
      <c r="C593" s="161" t="s">
        <v>1061</v>
      </c>
      <c r="D593" s="162">
        <f t="shared" si="64"/>
        <v>0</v>
      </c>
      <c r="E593" s="162">
        <f t="shared" si="64"/>
        <v>0</v>
      </c>
    </row>
    <row r="594" spans="1:5" ht="15.75" customHeight="1">
      <c r="A594" s="413" t="s">
        <v>106</v>
      </c>
      <c r="B594" s="413" t="s">
        <v>536</v>
      </c>
      <c r="C594" s="160" t="s">
        <v>41</v>
      </c>
      <c r="D594" s="264">
        <f aca="true" t="shared" si="65" ref="D594:E597">D605</f>
        <v>4143.83</v>
      </c>
      <c r="E594" s="264">
        <f t="shared" si="65"/>
        <v>3265.67</v>
      </c>
    </row>
    <row r="595" spans="1:5" ht="15">
      <c r="A595" s="414"/>
      <c r="B595" s="414"/>
      <c r="C595" s="160" t="s">
        <v>9</v>
      </c>
      <c r="D595" s="264">
        <f t="shared" si="65"/>
        <v>4143.83</v>
      </c>
      <c r="E595" s="264">
        <f t="shared" si="65"/>
        <v>3265.67</v>
      </c>
    </row>
    <row r="596" spans="1:5" ht="15">
      <c r="A596" s="414"/>
      <c r="B596" s="414"/>
      <c r="C596" s="160" t="s">
        <v>79</v>
      </c>
      <c r="D596" s="264">
        <f t="shared" si="65"/>
        <v>0</v>
      </c>
      <c r="E596" s="264">
        <f t="shared" si="65"/>
        <v>0</v>
      </c>
    </row>
    <row r="597" spans="1:5" ht="15">
      <c r="A597" s="414"/>
      <c r="B597" s="414"/>
      <c r="C597" s="160" t="s">
        <v>10</v>
      </c>
      <c r="D597" s="264">
        <f t="shared" si="65"/>
        <v>0</v>
      </c>
      <c r="E597" s="264">
        <f t="shared" si="65"/>
        <v>0</v>
      </c>
    </row>
    <row r="598" spans="1:5" ht="15">
      <c r="A598" s="414"/>
      <c r="B598" s="414"/>
      <c r="C598" s="160" t="s">
        <v>76</v>
      </c>
      <c r="D598" s="264"/>
      <c r="E598" s="264"/>
    </row>
    <row r="599" spans="1:5" ht="15">
      <c r="A599" s="414"/>
      <c r="B599" s="414"/>
      <c r="C599" s="160" t="s">
        <v>77</v>
      </c>
      <c r="D599" s="264">
        <f aca="true" t="shared" si="66" ref="D599:E600">D610</f>
        <v>4143.83</v>
      </c>
      <c r="E599" s="264">
        <f t="shared" si="66"/>
        <v>3265.67</v>
      </c>
    </row>
    <row r="600" spans="1:5" ht="15">
      <c r="A600" s="414"/>
      <c r="B600" s="414"/>
      <c r="C600" s="160" t="s">
        <v>1540</v>
      </c>
      <c r="D600" s="264">
        <f t="shared" si="66"/>
        <v>0</v>
      </c>
      <c r="E600" s="264">
        <f t="shared" si="66"/>
        <v>0</v>
      </c>
    </row>
    <row r="601" spans="1:5" ht="15">
      <c r="A601" s="414"/>
      <c r="B601" s="414"/>
      <c r="C601" s="160" t="s">
        <v>78</v>
      </c>
      <c r="D601" s="264">
        <f aca="true" t="shared" si="67" ref="D601:E604">D612</f>
        <v>0</v>
      </c>
      <c r="E601" s="264">
        <f t="shared" si="67"/>
        <v>0</v>
      </c>
    </row>
    <row r="602" spans="1:5" ht="15">
      <c r="A602" s="414"/>
      <c r="B602" s="414"/>
      <c r="C602" s="160" t="s">
        <v>1540</v>
      </c>
      <c r="D602" s="264">
        <f t="shared" si="67"/>
        <v>0</v>
      </c>
      <c r="E602" s="264">
        <f t="shared" si="67"/>
        <v>0</v>
      </c>
    </row>
    <row r="603" spans="1:5" ht="15">
      <c r="A603" s="414"/>
      <c r="B603" s="414"/>
      <c r="C603" s="160" t="s">
        <v>82</v>
      </c>
      <c r="D603" s="264">
        <f t="shared" si="67"/>
        <v>0</v>
      </c>
      <c r="E603" s="264">
        <f t="shared" si="67"/>
        <v>0</v>
      </c>
    </row>
    <row r="604" spans="1:5" ht="14.25" customHeight="1">
      <c r="A604" s="415"/>
      <c r="B604" s="415"/>
      <c r="C604" s="160" t="s">
        <v>1061</v>
      </c>
      <c r="D604" s="264">
        <f t="shared" si="67"/>
        <v>0</v>
      </c>
      <c r="E604" s="264">
        <f t="shared" si="67"/>
        <v>0</v>
      </c>
    </row>
    <row r="605" spans="1:5" ht="15.75" customHeight="1">
      <c r="A605" s="377" t="s">
        <v>73</v>
      </c>
      <c r="B605" s="377" t="s">
        <v>107</v>
      </c>
      <c r="C605" s="136" t="s">
        <v>41</v>
      </c>
      <c r="D605" s="157">
        <f>D606+D608+D607</f>
        <v>4143.83</v>
      </c>
      <c r="E605" s="158">
        <f>E606+E607+E608</f>
        <v>3265.67</v>
      </c>
    </row>
    <row r="606" spans="1:5" ht="15">
      <c r="A606" s="378"/>
      <c r="B606" s="378"/>
      <c r="C606" s="136" t="s">
        <v>9</v>
      </c>
      <c r="D606" s="157">
        <v>4143.83</v>
      </c>
      <c r="E606" s="158">
        <v>3265.67</v>
      </c>
    </row>
    <row r="607" spans="1:5" ht="15">
      <c r="A607" s="378"/>
      <c r="B607" s="378"/>
      <c r="C607" s="136" t="s">
        <v>79</v>
      </c>
      <c r="D607" s="157">
        <v>0</v>
      </c>
      <c r="E607" s="158">
        <v>0</v>
      </c>
    </row>
    <row r="608" spans="1:5" ht="15">
      <c r="A608" s="378"/>
      <c r="B608" s="378"/>
      <c r="C608" s="136" t="s">
        <v>10</v>
      </c>
      <c r="D608" s="157">
        <v>0</v>
      </c>
      <c r="E608" s="158">
        <v>0</v>
      </c>
    </row>
    <row r="609" spans="1:5" ht="15">
      <c r="A609" s="378"/>
      <c r="B609" s="378"/>
      <c r="C609" s="136" t="s">
        <v>76</v>
      </c>
      <c r="D609" s="58"/>
      <c r="E609" s="59"/>
    </row>
    <row r="610" spans="1:5" ht="15">
      <c r="A610" s="378"/>
      <c r="B610" s="378"/>
      <c r="C610" s="136" t="s">
        <v>77</v>
      </c>
      <c r="D610" s="157">
        <v>4143.83</v>
      </c>
      <c r="E610" s="158">
        <v>3265.67</v>
      </c>
    </row>
    <row r="611" spans="1:5" ht="15">
      <c r="A611" s="378"/>
      <c r="B611" s="378"/>
      <c r="C611" s="136" t="s">
        <v>1540</v>
      </c>
      <c r="D611" s="157">
        <v>0</v>
      </c>
      <c r="E611" s="158">
        <v>0</v>
      </c>
    </row>
    <row r="612" spans="1:5" ht="15">
      <c r="A612" s="378"/>
      <c r="B612" s="378"/>
      <c r="C612" s="136" t="s">
        <v>78</v>
      </c>
      <c r="D612" s="157">
        <v>0</v>
      </c>
      <c r="E612" s="158">
        <v>0</v>
      </c>
    </row>
    <row r="613" spans="1:5" ht="15">
      <c r="A613" s="378"/>
      <c r="B613" s="378"/>
      <c r="C613" s="136" t="s">
        <v>1540</v>
      </c>
      <c r="D613" s="157">
        <v>0</v>
      </c>
      <c r="E613" s="158">
        <v>0</v>
      </c>
    </row>
    <row r="614" spans="1:5" ht="15">
      <c r="A614" s="378"/>
      <c r="B614" s="378"/>
      <c r="C614" s="136" t="s">
        <v>82</v>
      </c>
      <c r="D614" s="157">
        <v>0</v>
      </c>
      <c r="E614" s="158">
        <v>0</v>
      </c>
    </row>
    <row r="615" spans="1:5" ht="12" customHeight="1">
      <c r="A615" s="379"/>
      <c r="B615" s="379"/>
      <c r="C615" s="136" t="s">
        <v>1061</v>
      </c>
      <c r="D615" s="164">
        <v>0</v>
      </c>
      <c r="E615" s="158">
        <v>0</v>
      </c>
    </row>
    <row r="616" spans="1:5" ht="15.75" customHeight="1">
      <c r="A616" s="413" t="s">
        <v>108</v>
      </c>
      <c r="B616" s="413" t="s">
        <v>537</v>
      </c>
      <c r="C616" s="160" t="s">
        <v>41</v>
      </c>
      <c r="D616" s="264">
        <f aca="true" t="shared" si="68" ref="D616:E619">D627</f>
        <v>10664.78</v>
      </c>
      <c r="E616" s="264">
        <f t="shared" si="68"/>
        <v>10632.3</v>
      </c>
    </row>
    <row r="617" spans="1:5" ht="15">
      <c r="A617" s="414"/>
      <c r="B617" s="414"/>
      <c r="C617" s="160" t="s">
        <v>9</v>
      </c>
      <c r="D617" s="264">
        <f t="shared" si="68"/>
        <v>10664.78</v>
      </c>
      <c r="E617" s="264">
        <f t="shared" si="68"/>
        <v>10632.3</v>
      </c>
    </row>
    <row r="618" spans="1:5" ht="15">
      <c r="A618" s="414"/>
      <c r="B618" s="414"/>
      <c r="C618" s="160" t="s">
        <v>79</v>
      </c>
      <c r="D618" s="264">
        <f t="shared" si="68"/>
        <v>0</v>
      </c>
      <c r="E618" s="264">
        <f t="shared" si="68"/>
        <v>0</v>
      </c>
    </row>
    <row r="619" spans="1:5" ht="15">
      <c r="A619" s="414"/>
      <c r="B619" s="414"/>
      <c r="C619" s="160" t="s">
        <v>10</v>
      </c>
      <c r="D619" s="264">
        <f t="shared" si="68"/>
        <v>0</v>
      </c>
      <c r="E619" s="264">
        <f t="shared" si="68"/>
        <v>0</v>
      </c>
    </row>
    <row r="620" spans="1:5" ht="15">
      <c r="A620" s="414"/>
      <c r="B620" s="414"/>
      <c r="C620" s="160" t="s">
        <v>76</v>
      </c>
      <c r="D620" s="264"/>
      <c r="E620" s="264"/>
    </row>
    <row r="621" spans="1:5" ht="15">
      <c r="A621" s="414"/>
      <c r="B621" s="414"/>
      <c r="C621" s="160" t="s">
        <v>77</v>
      </c>
      <c r="D621" s="264">
        <f aca="true" t="shared" si="69" ref="D621:E622">D632</f>
        <v>10664.78</v>
      </c>
      <c r="E621" s="264">
        <f t="shared" si="69"/>
        <v>10632.3</v>
      </c>
    </row>
    <row r="622" spans="1:5" ht="15">
      <c r="A622" s="414"/>
      <c r="B622" s="414"/>
      <c r="C622" s="160" t="s">
        <v>1540</v>
      </c>
      <c r="D622" s="264">
        <f t="shared" si="69"/>
        <v>0</v>
      </c>
      <c r="E622" s="264">
        <f t="shared" si="69"/>
        <v>0</v>
      </c>
    </row>
    <row r="623" spans="1:5" ht="15">
      <c r="A623" s="414"/>
      <c r="B623" s="414"/>
      <c r="C623" s="160" t="s">
        <v>78</v>
      </c>
      <c r="D623" s="264">
        <f aca="true" t="shared" si="70" ref="D623:E626">D634</f>
        <v>0</v>
      </c>
      <c r="E623" s="264">
        <f t="shared" si="70"/>
        <v>0</v>
      </c>
    </row>
    <row r="624" spans="1:5" ht="15">
      <c r="A624" s="414"/>
      <c r="B624" s="414"/>
      <c r="C624" s="160" t="s">
        <v>1540</v>
      </c>
      <c r="D624" s="264">
        <f t="shared" si="70"/>
        <v>0</v>
      </c>
      <c r="E624" s="264">
        <f t="shared" si="70"/>
        <v>0</v>
      </c>
    </row>
    <row r="625" spans="1:5" ht="15">
      <c r="A625" s="414"/>
      <c r="B625" s="414"/>
      <c r="C625" s="160" t="s">
        <v>82</v>
      </c>
      <c r="D625" s="264">
        <f t="shared" si="70"/>
        <v>0</v>
      </c>
      <c r="E625" s="264">
        <f t="shared" si="70"/>
        <v>0</v>
      </c>
    </row>
    <row r="626" spans="1:5" ht="13.5" customHeight="1">
      <c r="A626" s="415"/>
      <c r="B626" s="415"/>
      <c r="C626" s="160" t="s">
        <v>1061</v>
      </c>
      <c r="D626" s="264">
        <f t="shared" si="70"/>
        <v>0</v>
      </c>
      <c r="E626" s="264">
        <f t="shared" si="70"/>
        <v>0</v>
      </c>
    </row>
    <row r="627" spans="1:5" ht="15.75" customHeight="1">
      <c r="A627" s="377" t="s">
        <v>74</v>
      </c>
      <c r="B627" s="377" t="s">
        <v>109</v>
      </c>
      <c r="C627" s="136" t="s">
        <v>41</v>
      </c>
      <c r="D627" s="157">
        <f>D628+D630+D629</f>
        <v>10664.78</v>
      </c>
      <c r="E627" s="158">
        <f>E628+E629+E630</f>
        <v>10632.3</v>
      </c>
    </row>
    <row r="628" spans="1:5" ht="15">
      <c r="A628" s="378"/>
      <c r="B628" s="378"/>
      <c r="C628" s="136" t="s">
        <v>9</v>
      </c>
      <c r="D628" s="157">
        <v>10664.78</v>
      </c>
      <c r="E628" s="158">
        <v>10632.3</v>
      </c>
    </row>
    <row r="629" spans="1:5" ht="15">
      <c r="A629" s="378"/>
      <c r="B629" s="378"/>
      <c r="C629" s="136" t="s">
        <v>79</v>
      </c>
      <c r="D629" s="157">
        <v>0</v>
      </c>
      <c r="E629" s="158">
        <v>0</v>
      </c>
    </row>
    <row r="630" spans="1:5" ht="15">
      <c r="A630" s="378"/>
      <c r="B630" s="378"/>
      <c r="C630" s="136" t="s">
        <v>10</v>
      </c>
      <c r="D630" s="157">
        <v>0</v>
      </c>
      <c r="E630" s="158">
        <v>0</v>
      </c>
    </row>
    <row r="631" spans="1:5" ht="15">
      <c r="A631" s="378"/>
      <c r="B631" s="378"/>
      <c r="C631" s="136" t="s">
        <v>76</v>
      </c>
      <c r="D631" s="58"/>
      <c r="E631" s="59"/>
    </row>
    <row r="632" spans="1:5" ht="15">
      <c r="A632" s="378"/>
      <c r="B632" s="378"/>
      <c r="C632" s="136" t="s">
        <v>77</v>
      </c>
      <c r="D632" s="157">
        <v>10664.78</v>
      </c>
      <c r="E632" s="158">
        <v>10632.3</v>
      </c>
    </row>
    <row r="633" spans="1:5" ht="15">
      <c r="A633" s="378"/>
      <c r="B633" s="378"/>
      <c r="C633" s="136" t="s">
        <v>1540</v>
      </c>
      <c r="D633" s="157">
        <v>0</v>
      </c>
      <c r="E633" s="158">
        <v>0</v>
      </c>
    </row>
    <row r="634" spans="1:5" ht="15">
      <c r="A634" s="378"/>
      <c r="B634" s="378"/>
      <c r="C634" s="136" t="s">
        <v>78</v>
      </c>
      <c r="D634" s="157">
        <v>0</v>
      </c>
      <c r="E634" s="158">
        <v>0</v>
      </c>
    </row>
    <row r="635" spans="1:5" ht="15">
      <c r="A635" s="378"/>
      <c r="B635" s="378"/>
      <c r="C635" s="136" t="s">
        <v>1540</v>
      </c>
      <c r="D635" s="157">
        <v>0</v>
      </c>
      <c r="E635" s="158">
        <v>0</v>
      </c>
    </row>
    <row r="636" spans="1:5" ht="15">
      <c r="A636" s="378"/>
      <c r="B636" s="378"/>
      <c r="C636" s="136" t="s">
        <v>82</v>
      </c>
      <c r="D636" s="157">
        <v>0</v>
      </c>
      <c r="E636" s="158">
        <v>0</v>
      </c>
    </row>
    <row r="637" spans="1:5" ht="16.5" customHeight="1">
      <c r="A637" s="379"/>
      <c r="B637" s="379"/>
      <c r="C637" s="136" t="s">
        <v>1061</v>
      </c>
      <c r="D637" s="164">
        <v>0</v>
      </c>
      <c r="E637" s="158">
        <v>0</v>
      </c>
    </row>
    <row r="638" spans="1:7" ht="14.25" customHeight="1">
      <c r="A638" s="371" t="s">
        <v>110</v>
      </c>
      <c r="B638" s="449" t="s">
        <v>635</v>
      </c>
      <c r="C638" s="111" t="s">
        <v>1536</v>
      </c>
      <c r="D638" s="245">
        <f>D649+D704+D737+D781+D825</f>
        <v>3155977.5199999996</v>
      </c>
      <c r="E638" s="245">
        <f>E649+E704+E737+E781+E825</f>
        <v>3208291.04</v>
      </c>
      <c r="F638" s="28"/>
      <c r="G638" s="28"/>
    </row>
    <row r="639" spans="1:5" ht="15" customHeight="1">
      <c r="A639" s="435"/>
      <c r="B639" s="450"/>
      <c r="C639" s="111" t="s">
        <v>1537</v>
      </c>
      <c r="D639" s="245">
        <f aca="true" t="shared" si="71" ref="D639:E648">D650+D705+D738+D782+D826</f>
        <v>144408.36</v>
      </c>
      <c r="E639" s="245">
        <f t="shared" si="71"/>
        <v>142588.90999999997</v>
      </c>
    </row>
    <row r="640" spans="1:5" ht="15" customHeight="1">
      <c r="A640" s="435"/>
      <c r="B640" s="450"/>
      <c r="C640" s="111" t="s">
        <v>79</v>
      </c>
      <c r="D640" s="245">
        <f t="shared" si="71"/>
        <v>30.26</v>
      </c>
      <c r="E640" s="245">
        <f t="shared" si="71"/>
        <v>9.97</v>
      </c>
    </row>
    <row r="641" spans="1:5" ht="14.25" customHeight="1">
      <c r="A641" s="435"/>
      <c r="B641" s="450"/>
      <c r="C641" s="111" t="s">
        <v>190</v>
      </c>
      <c r="D641" s="245">
        <f t="shared" si="71"/>
        <v>3338.9</v>
      </c>
      <c r="E641" s="245">
        <f t="shared" si="71"/>
        <v>3192.1600000000003</v>
      </c>
    </row>
    <row r="642" spans="1:5" ht="15" customHeight="1">
      <c r="A642" s="435"/>
      <c r="B642" s="450"/>
      <c r="C642" s="111" t="s">
        <v>1538</v>
      </c>
      <c r="D642" s="245"/>
      <c r="E642" s="245"/>
    </row>
    <row r="643" spans="1:5" ht="15" customHeight="1">
      <c r="A643" s="435"/>
      <c r="B643" s="450"/>
      <c r="C643" s="111" t="s">
        <v>77</v>
      </c>
      <c r="D643" s="245">
        <f t="shared" si="71"/>
        <v>145634.27000000002</v>
      </c>
      <c r="E643" s="245">
        <f aca="true" t="shared" si="72" ref="E643:E648">E654+E709+E742+E786+E830</f>
        <v>143668.08</v>
      </c>
    </row>
    <row r="644" spans="1:5" ht="15" customHeight="1">
      <c r="A644" s="435"/>
      <c r="B644" s="450"/>
      <c r="C644" s="161" t="s">
        <v>1395</v>
      </c>
      <c r="D644" s="245">
        <f t="shared" si="71"/>
        <v>135926.96</v>
      </c>
      <c r="E644" s="245">
        <f t="shared" si="72"/>
        <v>134435.28999999998</v>
      </c>
    </row>
    <row r="645" spans="1:5" ht="12.75" customHeight="1">
      <c r="A645" s="435"/>
      <c r="B645" s="450"/>
      <c r="C645" s="111" t="s">
        <v>78</v>
      </c>
      <c r="D645" s="245">
        <f t="shared" si="71"/>
        <v>2143.25</v>
      </c>
      <c r="E645" s="245">
        <f t="shared" si="72"/>
        <v>2122.96</v>
      </c>
    </row>
    <row r="646" spans="1:5" ht="12.75" customHeight="1">
      <c r="A646" s="435"/>
      <c r="B646" s="450"/>
      <c r="C646" s="161" t="s">
        <v>1395</v>
      </c>
      <c r="D646" s="245">
        <f t="shared" si="71"/>
        <v>0</v>
      </c>
      <c r="E646" s="245">
        <f t="shared" si="72"/>
        <v>0</v>
      </c>
    </row>
    <row r="647" spans="1:5" ht="13.5" customHeight="1">
      <c r="A647" s="435"/>
      <c r="B647" s="450"/>
      <c r="C647" s="111" t="s">
        <v>82</v>
      </c>
      <c r="D647" s="245">
        <f t="shared" si="71"/>
        <v>3008200</v>
      </c>
      <c r="E647" s="245">
        <f t="shared" si="72"/>
        <v>3062500</v>
      </c>
    </row>
    <row r="648" spans="1:5" ht="16.5" customHeight="1">
      <c r="A648" s="435"/>
      <c r="B648" s="450"/>
      <c r="C648" s="111" t="s">
        <v>1061</v>
      </c>
      <c r="D648" s="245">
        <f t="shared" si="71"/>
        <v>0</v>
      </c>
      <c r="E648" s="245">
        <f t="shared" si="72"/>
        <v>0</v>
      </c>
    </row>
    <row r="649" spans="1:5" ht="12.75" customHeight="1">
      <c r="A649" s="429" t="s">
        <v>111</v>
      </c>
      <c r="B649" s="426" t="s">
        <v>636</v>
      </c>
      <c r="C649" s="160" t="s">
        <v>1536</v>
      </c>
      <c r="D649" s="239">
        <f>D660+D671+D682+D693</f>
        <v>80.1</v>
      </c>
      <c r="E649" s="239">
        <f>E660+E671+E682+E693</f>
        <v>80.1</v>
      </c>
    </row>
    <row r="650" spans="1:5" ht="14.25" customHeight="1">
      <c r="A650" s="430"/>
      <c r="B650" s="427"/>
      <c r="C650" s="160" t="s">
        <v>9</v>
      </c>
      <c r="D650" s="239">
        <f aca="true" t="shared" si="73" ref="D650:E659">D661+D672+D683+D694</f>
        <v>80.1</v>
      </c>
      <c r="E650" s="239">
        <f t="shared" si="73"/>
        <v>80.1</v>
      </c>
    </row>
    <row r="651" spans="1:5" ht="12.75" customHeight="1">
      <c r="A651" s="430"/>
      <c r="B651" s="427"/>
      <c r="C651" s="160" t="s">
        <v>1539</v>
      </c>
      <c r="D651" s="239">
        <f t="shared" si="73"/>
        <v>0</v>
      </c>
      <c r="E651" s="239">
        <f t="shared" si="73"/>
        <v>0</v>
      </c>
    </row>
    <row r="652" spans="1:5" ht="12.75" customHeight="1">
      <c r="A652" s="430"/>
      <c r="B652" s="427"/>
      <c r="C652" s="160" t="s">
        <v>10</v>
      </c>
      <c r="D652" s="239">
        <f t="shared" si="73"/>
        <v>0</v>
      </c>
      <c r="E652" s="239">
        <f t="shared" si="73"/>
        <v>0</v>
      </c>
    </row>
    <row r="653" spans="1:5" ht="12.75" customHeight="1">
      <c r="A653" s="430"/>
      <c r="B653" s="427"/>
      <c r="C653" s="160" t="s">
        <v>1538</v>
      </c>
      <c r="D653" s="239"/>
      <c r="E653" s="239">
        <f aca="true" t="shared" si="74" ref="E653:E659">E664+E675+E686+E697</f>
        <v>0</v>
      </c>
    </row>
    <row r="654" spans="1:5" ht="12.75" customHeight="1">
      <c r="A654" s="430"/>
      <c r="B654" s="427"/>
      <c r="C654" s="160" t="s">
        <v>77</v>
      </c>
      <c r="D654" s="239">
        <f t="shared" si="73"/>
        <v>80.1</v>
      </c>
      <c r="E654" s="239">
        <f t="shared" si="74"/>
        <v>80.1</v>
      </c>
    </row>
    <row r="655" spans="1:5" ht="12.75" customHeight="1">
      <c r="A655" s="430"/>
      <c r="B655" s="427"/>
      <c r="C655" s="160" t="s">
        <v>1540</v>
      </c>
      <c r="D655" s="239">
        <f t="shared" si="73"/>
        <v>0</v>
      </c>
      <c r="E655" s="239">
        <f t="shared" si="74"/>
        <v>0</v>
      </c>
    </row>
    <row r="656" spans="1:5" ht="12.75" customHeight="1">
      <c r="A656" s="430"/>
      <c r="B656" s="427"/>
      <c r="C656" s="160" t="s">
        <v>78</v>
      </c>
      <c r="D656" s="239">
        <f t="shared" si="73"/>
        <v>0</v>
      </c>
      <c r="E656" s="239">
        <f t="shared" si="74"/>
        <v>0</v>
      </c>
    </row>
    <row r="657" spans="1:5" ht="12.75" customHeight="1">
      <c r="A657" s="430"/>
      <c r="B657" s="427"/>
      <c r="C657" s="160" t="s">
        <v>1540</v>
      </c>
      <c r="D657" s="239">
        <f t="shared" si="73"/>
        <v>0</v>
      </c>
      <c r="E657" s="239">
        <f t="shared" si="74"/>
        <v>0</v>
      </c>
    </row>
    <row r="658" spans="1:5" ht="12.75" customHeight="1">
      <c r="A658" s="430"/>
      <c r="B658" s="427"/>
      <c r="C658" s="160" t="s">
        <v>82</v>
      </c>
      <c r="D658" s="239">
        <f t="shared" si="73"/>
        <v>0</v>
      </c>
      <c r="E658" s="239">
        <f t="shared" si="74"/>
        <v>0</v>
      </c>
    </row>
    <row r="659" spans="1:5" ht="13.5" customHeight="1">
      <c r="A659" s="430"/>
      <c r="B659" s="427"/>
      <c r="C659" s="160" t="s">
        <v>1061</v>
      </c>
      <c r="D659" s="239">
        <f t="shared" si="73"/>
        <v>0</v>
      </c>
      <c r="E659" s="239">
        <f t="shared" si="74"/>
        <v>0</v>
      </c>
    </row>
    <row r="660" spans="1:5" ht="15.75" customHeight="1">
      <c r="A660" s="416" t="s">
        <v>112</v>
      </c>
      <c r="B660" s="400" t="s">
        <v>539</v>
      </c>
      <c r="C660" s="136" t="s">
        <v>1536</v>
      </c>
      <c r="D660" s="246">
        <f>D661</f>
        <v>0</v>
      </c>
      <c r="E660" s="246">
        <f>E661</f>
        <v>0</v>
      </c>
    </row>
    <row r="661" spans="1:5" ht="15" customHeight="1">
      <c r="A661" s="417"/>
      <c r="B661" s="419"/>
      <c r="C661" s="136" t="s">
        <v>9</v>
      </c>
      <c r="D661" s="242">
        <v>0</v>
      </c>
      <c r="E661" s="242">
        <v>0</v>
      </c>
    </row>
    <row r="662" spans="1:5" ht="15" customHeight="1">
      <c r="A662" s="417"/>
      <c r="B662" s="419"/>
      <c r="C662" s="136" t="s">
        <v>1539</v>
      </c>
      <c r="D662" s="246">
        <v>0</v>
      </c>
      <c r="E662" s="247">
        <v>0</v>
      </c>
    </row>
    <row r="663" spans="1:5" ht="15" customHeight="1">
      <c r="A663" s="417"/>
      <c r="B663" s="419"/>
      <c r="C663" s="136" t="s">
        <v>10</v>
      </c>
      <c r="D663" s="246">
        <v>0</v>
      </c>
      <c r="E663" s="247">
        <v>0</v>
      </c>
    </row>
    <row r="664" spans="1:5" ht="15" customHeight="1">
      <c r="A664" s="417"/>
      <c r="B664" s="419"/>
      <c r="C664" s="136" t="s">
        <v>1538</v>
      </c>
      <c r="D664" s="246"/>
      <c r="E664" s="247"/>
    </row>
    <row r="665" spans="1:5" ht="15" customHeight="1">
      <c r="A665" s="417"/>
      <c r="B665" s="419"/>
      <c r="C665" s="136" t="s">
        <v>77</v>
      </c>
      <c r="D665" s="246">
        <v>0</v>
      </c>
      <c r="E665" s="247">
        <v>0</v>
      </c>
    </row>
    <row r="666" spans="1:5" ht="15" customHeight="1">
      <c r="A666" s="417"/>
      <c r="B666" s="419"/>
      <c r="C666" s="136" t="s">
        <v>1540</v>
      </c>
      <c r="D666" s="246">
        <v>0</v>
      </c>
      <c r="E666" s="247">
        <v>0</v>
      </c>
    </row>
    <row r="667" spans="1:5" ht="15.75" customHeight="1">
      <c r="A667" s="417"/>
      <c r="B667" s="419"/>
      <c r="C667" s="136" t="s">
        <v>78</v>
      </c>
      <c r="D667" s="246">
        <v>0</v>
      </c>
      <c r="E667" s="247">
        <v>0</v>
      </c>
    </row>
    <row r="668" spans="1:5" ht="15.75" customHeight="1">
      <c r="A668" s="417"/>
      <c r="B668" s="419"/>
      <c r="C668" s="136" t="s">
        <v>1540</v>
      </c>
      <c r="D668" s="246">
        <v>0</v>
      </c>
      <c r="E668" s="247">
        <v>0</v>
      </c>
    </row>
    <row r="669" spans="1:5" ht="14.25" customHeight="1">
      <c r="A669" s="417"/>
      <c r="B669" s="419"/>
      <c r="C669" s="136" t="s">
        <v>82</v>
      </c>
      <c r="D669" s="246">
        <v>0</v>
      </c>
      <c r="E669" s="247">
        <v>0</v>
      </c>
    </row>
    <row r="670" spans="1:5" ht="12.75" customHeight="1">
      <c r="A670" s="418"/>
      <c r="B670" s="420"/>
      <c r="C670" s="136" t="s">
        <v>1061</v>
      </c>
      <c r="D670" s="246">
        <v>0</v>
      </c>
      <c r="E670" s="247">
        <v>0</v>
      </c>
    </row>
    <row r="671" spans="1:5" ht="13.5" customHeight="1">
      <c r="A671" s="416" t="s">
        <v>113</v>
      </c>
      <c r="B671" s="400" t="s">
        <v>114</v>
      </c>
      <c r="C671" s="136" t="s">
        <v>1536</v>
      </c>
      <c r="D671" s="246">
        <f>D672</f>
        <v>0</v>
      </c>
      <c r="E671" s="247">
        <f>E672</f>
        <v>0</v>
      </c>
    </row>
    <row r="672" spans="1:5" ht="14.25" customHeight="1">
      <c r="A672" s="417"/>
      <c r="B672" s="401"/>
      <c r="C672" s="136" t="s">
        <v>9</v>
      </c>
      <c r="D672" s="246">
        <v>0</v>
      </c>
      <c r="E672" s="247">
        <v>0</v>
      </c>
    </row>
    <row r="673" spans="1:5" ht="14.25" customHeight="1">
      <c r="A673" s="417"/>
      <c r="B673" s="401"/>
      <c r="C673" s="136" t="s">
        <v>1539</v>
      </c>
      <c r="D673" s="246">
        <v>0</v>
      </c>
      <c r="E673" s="248">
        <v>0</v>
      </c>
    </row>
    <row r="674" spans="1:5" ht="14.25" customHeight="1">
      <c r="A674" s="417"/>
      <c r="B674" s="401"/>
      <c r="C674" s="136" t="s">
        <v>10</v>
      </c>
      <c r="D674" s="246">
        <v>0</v>
      </c>
      <c r="E674" s="248">
        <v>0</v>
      </c>
    </row>
    <row r="675" spans="1:5" ht="14.25" customHeight="1">
      <c r="A675" s="417"/>
      <c r="B675" s="401"/>
      <c r="C675" s="136" t="s">
        <v>1538</v>
      </c>
      <c r="D675" s="246"/>
      <c r="E675" s="248"/>
    </row>
    <row r="676" spans="1:5" ht="14.25" customHeight="1">
      <c r="A676" s="417"/>
      <c r="B676" s="401"/>
      <c r="C676" s="136" t="s">
        <v>77</v>
      </c>
      <c r="D676" s="246">
        <v>0</v>
      </c>
      <c r="E676" s="248">
        <v>0</v>
      </c>
    </row>
    <row r="677" spans="1:5" ht="14.25" customHeight="1">
      <c r="A677" s="417"/>
      <c r="B677" s="401"/>
      <c r="C677" s="136" t="s">
        <v>1540</v>
      </c>
      <c r="D677" s="246">
        <v>0</v>
      </c>
      <c r="E677" s="248">
        <v>0</v>
      </c>
    </row>
    <row r="678" spans="1:5" ht="15" customHeight="1">
      <c r="A678" s="417"/>
      <c r="B678" s="401"/>
      <c r="C678" s="136" t="s">
        <v>78</v>
      </c>
      <c r="D678" s="246">
        <v>0</v>
      </c>
      <c r="E678" s="248">
        <v>0</v>
      </c>
    </row>
    <row r="679" spans="1:5" ht="15" customHeight="1">
      <c r="A679" s="417"/>
      <c r="B679" s="401"/>
      <c r="C679" s="136" t="s">
        <v>1540</v>
      </c>
      <c r="D679" s="246">
        <v>0</v>
      </c>
      <c r="E679" s="248">
        <v>0</v>
      </c>
    </row>
    <row r="680" spans="1:5" ht="15" customHeight="1">
      <c r="A680" s="417"/>
      <c r="B680" s="401"/>
      <c r="C680" s="136" t="s">
        <v>82</v>
      </c>
      <c r="D680" s="246">
        <v>0</v>
      </c>
      <c r="E680" s="248">
        <v>0</v>
      </c>
    </row>
    <row r="681" spans="1:5" ht="15" customHeight="1">
      <c r="A681" s="418"/>
      <c r="B681" s="402"/>
      <c r="C681" s="136" t="s">
        <v>1061</v>
      </c>
      <c r="D681" s="246">
        <v>0</v>
      </c>
      <c r="E681" s="248">
        <v>0</v>
      </c>
    </row>
    <row r="682" spans="1:5" ht="13.5" customHeight="1">
      <c r="A682" s="416" t="s">
        <v>115</v>
      </c>
      <c r="B682" s="400" t="s">
        <v>53</v>
      </c>
      <c r="C682" s="136" t="s">
        <v>1536</v>
      </c>
      <c r="D682" s="246">
        <f>D683</f>
        <v>80.1</v>
      </c>
      <c r="E682" s="246">
        <f>E683</f>
        <v>80.1</v>
      </c>
    </row>
    <row r="683" spans="1:5" ht="15.75" customHeight="1">
      <c r="A683" s="422"/>
      <c r="B683" s="432"/>
      <c r="C683" s="136" t="s">
        <v>9</v>
      </c>
      <c r="D683" s="246">
        <v>80.1</v>
      </c>
      <c r="E683" s="247">
        <v>80.1</v>
      </c>
    </row>
    <row r="684" spans="1:5" ht="15.75" customHeight="1">
      <c r="A684" s="422"/>
      <c r="B684" s="432"/>
      <c r="C684" s="136" t="s">
        <v>1539</v>
      </c>
      <c r="D684" s="246">
        <v>0</v>
      </c>
      <c r="E684" s="247">
        <v>0</v>
      </c>
    </row>
    <row r="685" spans="1:5" ht="15.75" customHeight="1">
      <c r="A685" s="422"/>
      <c r="B685" s="432"/>
      <c r="C685" s="136" t="s">
        <v>10</v>
      </c>
      <c r="D685" s="246">
        <v>0</v>
      </c>
      <c r="E685" s="247">
        <v>0</v>
      </c>
    </row>
    <row r="686" spans="1:5" ht="15.75" customHeight="1">
      <c r="A686" s="422"/>
      <c r="B686" s="432"/>
      <c r="C686" s="136" t="s">
        <v>1538</v>
      </c>
      <c r="D686" s="246"/>
      <c r="E686" s="247"/>
    </row>
    <row r="687" spans="1:5" ht="15.75" customHeight="1">
      <c r="A687" s="422"/>
      <c r="B687" s="432"/>
      <c r="C687" s="136" t="s">
        <v>77</v>
      </c>
      <c r="D687" s="246">
        <v>80.1</v>
      </c>
      <c r="E687" s="247">
        <v>80.1</v>
      </c>
    </row>
    <row r="688" spans="1:5" ht="15.75" customHeight="1">
      <c r="A688" s="422"/>
      <c r="B688" s="432"/>
      <c r="C688" s="136" t="s">
        <v>1540</v>
      </c>
      <c r="D688" s="246">
        <v>0</v>
      </c>
      <c r="E688" s="247">
        <v>0</v>
      </c>
    </row>
    <row r="689" spans="1:5" ht="12.75" customHeight="1">
      <c r="A689" s="422"/>
      <c r="B689" s="432"/>
      <c r="C689" s="136" t="s">
        <v>78</v>
      </c>
      <c r="D689" s="246">
        <v>0</v>
      </c>
      <c r="E689" s="247">
        <v>0</v>
      </c>
    </row>
    <row r="690" spans="1:5" ht="12.75" customHeight="1">
      <c r="A690" s="422"/>
      <c r="B690" s="432"/>
      <c r="C690" s="136" t="s">
        <v>1540</v>
      </c>
      <c r="D690" s="246">
        <v>0</v>
      </c>
      <c r="E690" s="247">
        <v>0</v>
      </c>
    </row>
    <row r="691" spans="1:5" ht="15" customHeight="1">
      <c r="A691" s="422"/>
      <c r="B691" s="432"/>
      <c r="C691" s="136" t="s">
        <v>82</v>
      </c>
      <c r="D691" s="246">
        <v>0</v>
      </c>
      <c r="E691" s="247">
        <v>0</v>
      </c>
    </row>
    <row r="692" spans="1:5" ht="14.25" customHeight="1">
      <c r="A692" s="423"/>
      <c r="B692" s="433"/>
      <c r="C692" s="136" t="s">
        <v>1061</v>
      </c>
      <c r="D692" s="246">
        <v>0</v>
      </c>
      <c r="E692" s="247">
        <v>0</v>
      </c>
    </row>
    <row r="693" spans="1:5" ht="13.5" customHeight="1">
      <c r="A693" s="416" t="s">
        <v>243</v>
      </c>
      <c r="B693" s="400" t="s">
        <v>1541</v>
      </c>
      <c r="C693" s="136" t="s">
        <v>1536</v>
      </c>
      <c r="D693" s="246">
        <f>D694</f>
        <v>0</v>
      </c>
      <c r="E693" s="246">
        <f>E694</f>
        <v>0</v>
      </c>
    </row>
    <row r="694" spans="1:5" ht="12.75" customHeight="1">
      <c r="A694" s="424"/>
      <c r="B694" s="451"/>
      <c r="C694" s="136" t="s">
        <v>9</v>
      </c>
      <c r="D694" s="246">
        <v>0</v>
      </c>
      <c r="E694" s="247">
        <v>0</v>
      </c>
    </row>
    <row r="695" spans="1:5" ht="13.5" customHeight="1">
      <c r="A695" s="424"/>
      <c r="B695" s="451"/>
      <c r="C695" s="136" t="s">
        <v>1539</v>
      </c>
      <c r="D695" s="246">
        <v>0</v>
      </c>
      <c r="E695" s="247">
        <v>0</v>
      </c>
    </row>
    <row r="696" spans="1:5" ht="14.25" customHeight="1">
      <c r="A696" s="424"/>
      <c r="B696" s="451"/>
      <c r="C696" s="136" t="s">
        <v>10</v>
      </c>
      <c r="D696" s="246">
        <v>0</v>
      </c>
      <c r="E696" s="247">
        <v>0</v>
      </c>
    </row>
    <row r="697" spans="1:5" ht="11.25" customHeight="1">
      <c r="A697" s="424"/>
      <c r="B697" s="451"/>
      <c r="C697" s="136" t="s">
        <v>1538</v>
      </c>
      <c r="D697" s="246"/>
      <c r="E697" s="247"/>
    </row>
    <row r="698" spans="1:5" ht="13.5" customHeight="1">
      <c r="A698" s="424"/>
      <c r="B698" s="451"/>
      <c r="C698" s="136" t="s">
        <v>77</v>
      </c>
      <c r="D698" s="246">
        <v>0</v>
      </c>
      <c r="E698" s="247">
        <v>0</v>
      </c>
    </row>
    <row r="699" spans="1:5" ht="13.5" customHeight="1">
      <c r="A699" s="424"/>
      <c r="B699" s="451"/>
      <c r="C699" s="136" t="s">
        <v>1540</v>
      </c>
      <c r="D699" s="246">
        <v>0</v>
      </c>
      <c r="E699" s="247">
        <v>0</v>
      </c>
    </row>
    <row r="700" spans="1:5" ht="13.5" customHeight="1">
      <c r="A700" s="424"/>
      <c r="B700" s="451"/>
      <c r="C700" s="136" t="s">
        <v>78</v>
      </c>
      <c r="D700" s="246">
        <v>0</v>
      </c>
      <c r="E700" s="247">
        <v>0</v>
      </c>
    </row>
    <row r="701" spans="1:5" ht="13.5" customHeight="1">
      <c r="A701" s="424"/>
      <c r="B701" s="451"/>
      <c r="C701" s="136" t="s">
        <v>1540</v>
      </c>
      <c r="D701" s="246">
        <v>0</v>
      </c>
      <c r="E701" s="247">
        <v>0</v>
      </c>
    </row>
    <row r="702" spans="1:5" ht="13.5" customHeight="1">
      <c r="A702" s="424"/>
      <c r="B702" s="451"/>
      <c r="C702" s="136" t="s">
        <v>82</v>
      </c>
      <c r="D702" s="246">
        <v>0</v>
      </c>
      <c r="E702" s="247">
        <v>0</v>
      </c>
    </row>
    <row r="703" spans="1:5" ht="17.25" customHeight="1">
      <c r="A703" s="425"/>
      <c r="B703" s="452"/>
      <c r="C703" s="136" t="s">
        <v>1061</v>
      </c>
      <c r="D703" s="246">
        <v>0</v>
      </c>
      <c r="E703" s="247">
        <v>0</v>
      </c>
    </row>
    <row r="704" spans="1:7" ht="13.5" customHeight="1">
      <c r="A704" s="429" t="s">
        <v>116</v>
      </c>
      <c r="B704" s="426" t="s">
        <v>637</v>
      </c>
      <c r="C704" s="160" t="s">
        <v>1536</v>
      </c>
      <c r="D704" s="239">
        <f>D705+D706+D707+D713</f>
        <v>8229.99</v>
      </c>
      <c r="E704" s="239">
        <f>E705+E706+E707+E713</f>
        <v>8229.99</v>
      </c>
      <c r="F704" s="28"/>
      <c r="G704" s="28"/>
    </row>
    <row r="705" spans="1:5" ht="14.25" customHeight="1">
      <c r="A705" s="430"/>
      <c r="B705" s="427"/>
      <c r="C705" s="160" t="s">
        <v>9</v>
      </c>
      <c r="D705" s="250">
        <f aca="true" t="shared" si="75" ref="D705:E707">D716+D727</f>
        <v>29.99</v>
      </c>
      <c r="E705" s="250">
        <f t="shared" si="75"/>
        <v>29.99</v>
      </c>
    </row>
    <row r="706" spans="1:5" ht="14.25" customHeight="1">
      <c r="A706" s="430"/>
      <c r="B706" s="427"/>
      <c r="C706" s="160" t="s">
        <v>1539</v>
      </c>
      <c r="D706" s="250">
        <f t="shared" si="75"/>
        <v>0</v>
      </c>
      <c r="E706" s="250">
        <f t="shared" si="75"/>
        <v>0</v>
      </c>
    </row>
    <row r="707" spans="1:5" ht="14.25" customHeight="1">
      <c r="A707" s="430"/>
      <c r="B707" s="427"/>
      <c r="C707" s="160" t="s">
        <v>10</v>
      </c>
      <c r="D707" s="250">
        <f t="shared" si="75"/>
        <v>0</v>
      </c>
      <c r="E707" s="250">
        <f t="shared" si="75"/>
        <v>0</v>
      </c>
    </row>
    <row r="708" spans="1:5" ht="14.25" customHeight="1">
      <c r="A708" s="430"/>
      <c r="B708" s="427"/>
      <c r="C708" s="160" t="s">
        <v>1538</v>
      </c>
      <c r="D708" s="250"/>
      <c r="E708" s="250"/>
    </row>
    <row r="709" spans="1:5" ht="14.25" customHeight="1">
      <c r="A709" s="430"/>
      <c r="B709" s="427"/>
      <c r="C709" s="160" t="s">
        <v>77</v>
      </c>
      <c r="D709" s="250">
        <f aca="true" t="shared" si="76" ref="D709:E714">D720+D731</f>
        <v>29.99</v>
      </c>
      <c r="E709" s="250">
        <f t="shared" si="76"/>
        <v>29.99</v>
      </c>
    </row>
    <row r="710" spans="1:5" ht="14.25" customHeight="1">
      <c r="A710" s="430"/>
      <c r="B710" s="427"/>
      <c r="C710" s="160" t="s">
        <v>1540</v>
      </c>
      <c r="D710" s="250">
        <f t="shared" si="76"/>
        <v>0</v>
      </c>
      <c r="E710" s="250">
        <f t="shared" si="76"/>
        <v>0</v>
      </c>
    </row>
    <row r="711" spans="1:5" ht="14.25" customHeight="1">
      <c r="A711" s="430"/>
      <c r="B711" s="427"/>
      <c r="C711" s="160" t="s">
        <v>78</v>
      </c>
      <c r="D711" s="250">
        <f t="shared" si="76"/>
        <v>0</v>
      </c>
      <c r="E711" s="250">
        <f t="shared" si="76"/>
        <v>0</v>
      </c>
    </row>
    <row r="712" spans="1:5" ht="14.25" customHeight="1">
      <c r="A712" s="430"/>
      <c r="B712" s="427"/>
      <c r="C712" s="160" t="s">
        <v>1540</v>
      </c>
      <c r="D712" s="250">
        <f t="shared" si="76"/>
        <v>0</v>
      </c>
      <c r="E712" s="250">
        <f t="shared" si="76"/>
        <v>0</v>
      </c>
    </row>
    <row r="713" spans="1:5" ht="14.25" customHeight="1">
      <c r="A713" s="430"/>
      <c r="B713" s="427"/>
      <c r="C713" s="160" t="s">
        <v>82</v>
      </c>
      <c r="D713" s="250">
        <f t="shared" si="76"/>
        <v>8200</v>
      </c>
      <c r="E713" s="250">
        <f t="shared" si="76"/>
        <v>8200</v>
      </c>
    </row>
    <row r="714" spans="1:5" ht="13.5" customHeight="1">
      <c r="A714" s="431"/>
      <c r="B714" s="428"/>
      <c r="C714" s="160" t="s">
        <v>1061</v>
      </c>
      <c r="D714" s="250">
        <f t="shared" si="76"/>
        <v>0</v>
      </c>
      <c r="E714" s="250">
        <f t="shared" si="76"/>
        <v>0</v>
      </c>
    </row>
    <row r="715" spans="1:5" ht="12.75" customHeight="1">
      <c r="A715" s="416" t="s">
        <v>33</v>
      </c>
      <c r="B715" s="400" t="s">
        <v>638</v>
      </c>
      <c r="C715" s="136" t="s">
        <v>1536</v>
      </c>
      <c r="D715" s="242">
        <f>D716+D717+D718+D724</f>
        <v>8200</v>
      </c>
      <c r="E715" s="251">
        <f>E716+E717+E718+E724</f>
        <v>8200</v>
      </c>
    </row>
    <row r="716" spans="1:5" ht="12" customHeight="1">
      <c r="A716" s="422"/>
      <c r="B716" s="432"/>
      <c r="C716" s="136" t="s">
        <v>9</v>
      </c>
      <c r="D716" s="242">
        <v>0</v>
      </c>
      <c r="E716" s="242">
        <v>0</v>
      </c>
    </row>
    <row r="717" spans="1:5" ht="12" customHeight="1">
      <c r="A717" s="422"/>
      <c r="B717" s="432"/>
      <c r="C717" s="136" t="s">
        <v>1539</v>
      </c>
      <c r="D717" s="242">
        <v>0</v>
      </c>
      <c r="E717" s="242">
        <v>0</v>
      </c>
    </row>
    <row r="718" spans="1:5" ht="12.75" customHeight="1">
      <c r="A718" s="422"/>
      <c r="B718" s="432"/>
      <c r="C718" s="136" t="s">
        <v>10</v>
      </c>
      <c r="D718" s="242">
        <v>0</v>
      </c>
      <c r="E718" s="242">
        <v>0</v>
      </c>
    </row>
    <row r="719" spans="1:5" ht="12" customHeight="1">
      <c r="A719" s="422"/>
      <c r="B719" s="432"/>
      <c r="C719" s="136" t="s">
        <v>1538</v>
      </c>
      <c r="D719" s="239"/>
      <c r="E719" s="239"/>
    </row>
    <row r="720" spans="1:5" ht="12" customHeight="1">
      <c r="A720" s="422"/>
      <c r="B720" s="432"/>
      <c r="C720" s="136" t="s">
        <v>77</v>
      </c>
      <c r="D720" s="242">
        <v>0</v>
      </c>
      <c r="E720" s="242">
        <v>0</v>
      </c>
    </row>
    <row r="721" spans="1:5" ht="12" customHeight="1">
      <c r="A721" s="422"/>
      <c r="B721" s="432"/>
      <c r="C721" s="136" t="s">
        <v>1540</v>
      </c>
      <c r="D721" s="242">
        <v>0</v>
      </c>
      <c r="E721" s="242">
        <v>0</v>
      </c>
    </row>
    <row r="722" spans="1:5" ht="15.75" customHeight="1">
      <c r="A722" s="422"/>
      <c r="B722" s="432"/>
      <c r="C722" s="136" t="s">
        <v>78</v>
      </c>
      <c r="D722" s="242">
        <v>0</v>
      </c>
      <c r="E722" s="242">
        <v>0</v>
      </c>
    </row>
    <row r="723" spans="1:5" ht="15.75" customHeight="1">
      <c r="A723" s="422"/>
      <c r="B723" s="432"/>
      <c r="C723" s="136" t="s">
        <v>1540</v>
      </c>
      <c r="D723" s="242">
        <v>0</v>
      </c>
      <c r="E723" s="242">
        <v>0</v>
      </c>
    </row>
    <row r="724" spans="1:5" ht="14.25" customHeight="1">
      <c r="A724" s="422"/>
      <c r="B724" s="432"/>
      <c r="C724" s="136" t="s">
        <v>82</v>
      </c>
      <c r="D724" s="242">
        <v>8200</v>
      </c>
      <c r="E724" s="242">
        <v>8200</v>
      </c>
    </row>
    <row r="725" spans="1:5" ht="15.75" customHeight="1">
      <c r="A725" s="423"/>
      <c r="B725" s="433"/>
      <c r="C725" s="136" t="s">
        <v>1061</v>
      </c>
      <c r="D725" s="242">
        <v>0</v>
      </c>
      <c r="E725" s="242">
        <v>0</v>
      </c>
    </row>
    <row r="726" spans="1:5" ht="13.5" customHeight="1">
      <c r="A726" s="416" t="s">
        <v>248</v>
      </c>
      <c r="B726" s="400" t="s">
        <v>639</v>
      </c>
      <c r="C726" s="136" t="s">
        <v>1536</v>
      </c>
      <c r="D726" s="252">
        <f>D727+D728+D729+D735</f>
        <v>29.99</v>
      </c>
      <c r="E726" s="252">
        <f>E727+E728+E729+E735</f>
        <v>29.99</v>
      </c>
    </row>
    <row r="727" spans="1:5" ht="15" customHeight="1">
      <c r="A727" s="424"/>
      <c r="B727" s="432"/>
      <c r="C727" s="136" t="s">
        <v>9</v>
      </c>
      <c r="D727" s="242">
        <v>29.99</v>
      </c>
      <c r="E727" s="247">
        <v>29.99</v>
      </c>
    </row>
    <row r="728" spans="1:5" ht="13.5" customHeight="1">
      <c r="A728" s="424"/>
      <c r="B728" s="432"/>
      <c r="C728" s="136" t="s">
        <v>1539</v>
      </c>
      <c r="D728" s="242">
        <v>0</v>
      </c>
      <c r="E728" s="247">
        <v>0</v>
      </c>
    </row>
    <row r="729" spans="1:5" ht="13.5" customHeight="1">
      <c r="A729" s="424"/>
      <c r="B729" s="432"/>
      <c r="C729" s="136" t="s">
        <v>10</v>
      </c>
      <c r="D729" s="242">
        <v>0</v>
      </c>
      <c r="E729" s="247">
        <v>0</v>
      </c>
    </row>
    <row r="730" spans="1:5" ht="13.5" customHeight="1">
      <c r="A730" s="424"/>
      <c r="B730" s="432"/>
      <c r="C730" s="136" t="s">
        <v>1538</v>
      </c>
      <c r="D730" s="242"/>
      <c r="E730" s="247"/>
    </row>
    <row r="731" spans="1:5" ht="13.5" customHeight="1">
      <c r="A731" s="424"/>
      <c r="B731" s="432"/>
      <c r="C731" s="136" t="s">
        <v>77</v>
      </c>
      <c r="D731" s="242">
        <v>29.99</v>
      </c>
      <c r="E731" s="247">
        <v>29.99</v>
      </c>
    </row>
    <row r="732" spans="1:5" ht="13.5" customHeight="1">
      <c r="A732" s="424"/>
      <c r="B732" s="432"/>
      <c r="C732" s="136" t="s">
        <v>1540</v>
      </c>
      <c r="D732" s="242">
        <v>0</v>
      </c>
      <c r="E732" s="247">
        <v>0</v>
      </c>
    </row>
    <row r="733" spans="1:5" ht="13.5" customHeight="1">
      <c r="A733" s="424"/>
      <c r="B733" s="432"/>
      <c r="C733" s="136" t="s">
        <v>78</v>
      </c>
      <c r="D733" s="242">
        <v>0</v>
      </c>
      <c r="E733" s="247">
        <v>0</v>
      </c>
    </row>
    <row r="734" spans="1:5" ht="13.5" customHeight="1">
      <c r="A734" s="424"/>
      <c r="B734" s="432"/>
      <c r="C734" s="136" t="s">
        <v>1540</v>
      </c>
      <c r="D734" s="242">
        <v>0</v>
      </c>
      <c r="E734" s="247">
        <v>0</v>
      </c>
    </row>
    <row r="735" spans="1:5" ht="13.5" customHeight="1">
      <c r="A735" s="424"/>
      <c r="B735" s="432"/>
      <c r="C735" s="136" t="s">
        <v>82</v>
      </c>
      <c r="D735" s="242">
        <v>0</v>
      </c>
      <c r="E735" s="247">
        <v>0</v>
      </c>
    </row>
    <row r="736" spans="1:5" ht="17.25" customHeight="1">
      <c r="A736" s="425"/>
      <c r="B736" s="433"/>
      <c r="C736" s="136" t="s">
        <v>1061</v>
      </c>
      <c r="D736" s="242">
        <v>0</v>
      </c>
      <c r="E736" s="247">
        <v>0</v>
      </c>
    </row>
    <row r="737" spans="1:5" ht="14.25" customHeight="1">
      <c r="A737" s="429" t="s">
        <v>117</v>
      </c>
      <c r="B737" s="434" t="s">
        <v>540</v>
      </c>
      <c r="C737" s="160" t="s">
        <v>1536</v>
      </c>
      <c r="D737" s="239">
        <f aca="true" t="shared" si="77" ref="D737:E740">D748+D759</f>
        <v>3000009.9</v>
      </c>
      <c r="E737" s="239">
        <f t="shared" si="77"/>
        <v>3054300</v>
      </c>
    </row>
    <row r="738" spans="1:5" ht="13.5" customHeight="1">
      <c r="A738" s="430"/>
      <c r="B738" s="434"/>
      <c r="C738" s="160" t="s">
        <v>9</v>
      </c>
      <c r="D738" s="239">
        <f t="shared" si="77"/>
        <v>9.9</v>
      </c>
      <c r="E738" s="239">
        <f t="shared" si="77"/>
        <v>0</v>
      </c>
    </row>
    <row r="739" spans="1:5" ht="13.5" customHeight="1">
      <c r="A739" s="430"/>
      <c r="B739" s="434"/>
      <c r="C739" s="160" t="s">
        <v>1539</v>
      </c>
      <c r="D739" s="239">
        <f t="shared" si="77"/>
        <v>0</v>
      </c>
      <c r="E739" s="239">
        <f t="shared" si="77"/>
        <v>0</v>
      </c>
    </row>
    <row r="740" spans="1:5" ht="14.25" customHeight="1">
      <c r="A740" s="430"/>
      <c r="B740" s="434"/>
      <c r="C740" s="160" t="s">
        <v>10</v>
      </c>
      <c r="D740" s="239">
        <f t="shared" si="77"/>
        <v>0</v>
      </c>
      <c r="E740" s="239">
        <f t="shared" si="77"/>
        <v>0</v>
      </c>
    </row>
    <row r="741" spans="1:5" ht="14.25" customHeight="1">
      <c r="A741" s="430"/>
      <c r="B741" s="434"/>
      <c r="C741" s="160" t="s">
        <v>1538</v>
      </c>
      <c r="D741" s="239"/>
      <c r="E741" s="239"/>
    </row>
    <row r="742" spans="1:5" ht="14.25" customHeight="1">
      <c r="A742" s="430"/>
      <c r="B742" s="434"/>
      <c r="C742" s="160" t="s">
        <v>77</v>
      </c>
      <c r="D742" s="239">
        <f>D753+D764</f>
        <v>9.9</v>
      </c>
      <c r="E742" s="239">
        <f>E753+E764</f>
        <v>0</v>
      </c>
    </row>
    <row r="743" spans="1:5" ht="14.25" customHeight="1">
      <c r="A743" s="430"/>
      <c r="B743" s="434"/>
      <c r="C743" s="160" t="s">
        <v>1540</v>
      </c>
      <c r="D743" s="239">
        <f>D754+D765+D776</f>
        <v>0</v>
      </c>
      <c r="E743" s="239">
        <f>E754+E765+E776</f>
        <v>0</v>
      </c>
    </row>
    <row r="744" spans="1:5" ht="14.25" customHeight="1">
      <c r="A744" s="430"/>
      <c r="B744" s="434"/>
      <c r="C744" s="160" t="s">
        <v>78</v>
      </c>
      <c r="D744" s="239">
        <f>D755+D766</f>
        <v>0</v>
      </c>
      <c r="E744" s="239">
        <f>E755+E766</f>
        <v>0</v>
      </c>
    </row>
    <row r="745" spans="1:5" ht="14.25" customHeight="1">
      <c r="A745" s="430"/>
      <c r="B745" s="434"/>
      <c r="C745" s="160" t="s">
        <v>1540</v>
      </c>
      <c r="D745" s="239">
        <f>D756+D767+D778</f>
        <v>0</v>
      </c>
      <c r="E745" s="239">
        <f>E756+E767+E778</f>
        <v>0</v>
      </c>
    </row>
    <row r="746" spans="1:5" ht="14.25" customHeight="1">
      <c r="A746" s="430"/>
      <c r="B746" s="434"/>
      <c r="C746" s="160" t="s">
        <v>82</v>
      </c>
      <c r="D746" s="239">
        <f>D757+D768</f>
        <v>3000000</v>
      </c>
      <c r="E746" s="239">
        <f>E757+E768</f>
        <v>3054300</v>
      </c>
    </row>
    <row r="747" spans="1:5" ht="16.5" customHeight="1">
      <c r="A747" s="431"/>
      <c r="B747" s="434"/>
      <c r="C747" s="160" t="s">
        <v>1061</v>
      </c>
      <c r="D747" s="239">
        <f>D758+D769</f>
        <v>0</v>
      </c>
      <c r="E747" s="239">
        <f>E758+E769</f>
        <v>0</v>
      </c>
    </row>
    <row r="748" spans="1:5" ht="16.5" customHeight="1">
      <c r="A748" s="438" t="s">
        <v>118</v>
      </c>
      <c r="B748" s="400" t="s">
        <v>126</v>
      </c>
      <c r="C748" s="136" t="s">
        <v>1536</v>
      </c>
      <c r="D748" s="242">
        <f>D749+D750+D751+D757</f>
        <v>9.9</v>
      </c>
      <c r="E748" s="247">
        <f>E749+E750+E751+E757</f>
        <v>0</v>
      </c>
    </row>
    <row r="749" spans="1:5" ht="16.5" customHeight="1">
      <c r="A749" s="439"/>
      <c r="B749" s="403"/>
      <c r="C749" s="136" t="s">
        <v>9</v>
      </c>
      <c r="D749" s="242">
        <v>9.9</v>
      </c>
      <c r="E749" s="247">
        <v>0</v>
      </c>
    </row>
    <row r="750" spans="1:5" ht="16.5" customHeight="1">
      <c r="A750" s="439"/>
      <c r="B750" s="403"/>
      <c r="C750" s="136" t="s">
        <v>1539</v>
      </c>
      <c r="D750" s="242">
        <v>0</v>
      </c>
      <c r="E750" s="247">
        <v>0</v>
      </c>
    </row>
    <row r="751" spans="1:5" ht="16.5" customHeight="1">
      <c r="A751" s="439"/>
      <c r="B751" s="403"/>
      <c r="C751" s="136" t="s">
        <v>10</v>
      </c>
      <c r="D751" s="242">
        <v>0</v>
      </c>
      <c r="E751" s="247">
        <v>0</v>
      </c>
    </row>
    <row r="752" spans="1:5" ht="16.5" customHeight="1">
      <c r="A752" s="439"/>
      <c r="B752" s="403"/>
      <c r="C752" s="136" t="s">
        <v>1538</v>
      </c>
      <c r="D752" s="242"/>
      <c r="E752" s="247"/>
    </row>
    <row r="753" spans="1:5" ht="16.5" customHeight="1">
      <c r="A753" s="439"/>
      <c r="B753" s="436"/>
      <c r="C753" s="136" t="s">
        <v>77</v>
      </c>
      <c r="D753" s="242">
        <v>9.9</v>
      </c>
      <c r="E753" s="247">
        <v>0</v>
      </c>
    </row>
    <row r="754" spans="1:5" ht="16.5" customHeight="1">
      <c r="A754" s="439"/>
      <c r="B754" s="436"/>
      <c r="C754" s="136" t="s">
        <v>1540</v>
      </c>
      <c r="D754" s="242">
        <v>0</v>
      </c>
      <c r="E754" s="247">
        <v>0</v>
      </c>
    </row>
    <row r="755" spans="1:5" ht="16.5" customHeight="1">
      <c r="A755" s="439"/>
      <c r="B755" s="436"/>
      <c r="C755" s="136" t="s">
        <v>78</v>
      </c>
      <c r="D755" s="242">
        <v>0</v>
      </c>
      <c r="E755" s="247">
        <v>0</v>
      </c>
    </row>
    <row r="756" spans="1:5" ht="16.5" customHeight="1">
      <c r="A756" s="439"/>
      <c r="B756" s="436"/>
      <c r="C756" s="136" t="s">
        <v>1540</v>
      </c>
      <c r="D756" s="242">
        <v>0</v>
      </c>
      <c r="E756" s="247">
        <v>0</v>
      </c>
    </row>
    <row r="757" spans="1:5" ht="16.5" customHeight="1">
      <c r="A757" s="439"/>
      <c r="B757" s="436"/>
      <c r="C757" s="136" t="s">
        <v>82</v>
      </c>
      <c r="D757" s="242">
        <v>0</v>
      </c>
      <c r="E757" s="247">
        <v>0</v>
      </c>
    </row>
    <row r="758" spans="1:5" ht="16.5" customHeight="1">
      <c r="A758" s="440"/>
      <c r="B758" s="437"/>
      <c r="C758" s="136" t="s">
        <v>1061</v>
      </c>
      <c r="D758" s="242">
        <v>0</v>
      </c>
      <c r="E758" s="247">
        <v>0</v>
      </c>
    </row>
    <row r="759" spans="1:5" ht="13.5" customHeight="1">
      <c r="A759" s="416" t="s">
        <v>119</v>
      </c>
      <c r="B759" s="400" t="s">
        <v>640</v>
      </c>
      <c r="C759" s="136" t="s">
        <v>1536</v>
      </c>
      <c r="D759" s="242">
        <f>D760+D761+D762+D768</f>
        <v>3000000</v>
      </c>
      <c r="E759" s="247">
        <f>E760+E761+E762+E768</f>
        <v>3054300</v>
      </c>
    </row>
    <row r="760" spans="1:5" ht="14.25" customHeight="1">
      <c r="A760" s="424"/>
      <c r="B760" s="403"/>
      <c r="C760" s="136" t="s">
        <v>9</v>
      </c>
      <c r="D760" s="242">
        <v>0</v>
      </c>
      <c r="E760" s="247">
        <v>0</v>
      </c>
    </row>
    <row r="761" spans="1:5" ht="14.25" customHeight="1">
      <c r="A761" s="424"/>
      <c r="B761" s="403"/>
      <c r="C761" s="136" t="s">
        <v>1539</v>
      </c>
      <c r="D761" s="242">
        <v>0</v>
      </c>
      <c r="E761" s="247">
        <v>0</v>
      </c>
    </row>
    <row r="762" spans="1:5" ht="14.25" customHeight="1">
      <c r="A762" s="424"/>
      <c r="B762" s="403"/>
      <c r="C762" s="136" t="s">
        <v>10</v>
      </c>
      <c r="D762" s="242">
        <v>0</v>
      </c>
      <c r="E762" s="247">
        <v>0</v>
      </c>
    </row>
    <row r="763" spans="1:5" ht="14.25" customHeight="1">
      <c r="A763" s="424"/>
      <c r="B763" s="403"/>
      <c r="C763" s="136" t="s">
        <v>1538</v>
      </c>
      <c r="D763" s="242"/>
      <c r="E763" s="247"/>
    </row>
    <row r="764" spans="1:5" ht="14.25" customHeight="1">
      <c r="A764" s="424"/>
      <c r="B764" s="403"/>
      <c r="C764" s="136" t="s">
        <v>77</v>
      </c>
      <c r="D764" s="242">
        <v>0</v>
      </c>
      <c r="E764" s="247">
        <v>0</v>
      </c>
    </row>
    <row r="765" spans="1:5" ht="14.25" customHeight="1">
      <c r="A765" s="424"/>
      <c r="B765" s="403"/>
      <c r="C765" s="136" t="s">
        <v>1540</v>
      </c>
      <c r="D765" s="242">
        <v>0</v>
      </c>
      <c r="E765" s="247">
        <v>0</v>
      </c>
    </row>
    <row r="766" spans="1:5" ht="13.5" customHeight="1">
      <c r="A766" s="424"/>
      <c r="B766" s="403"/>
      <c r="C766" s="136" t="s">
        <v>78</v>
      </c>
      <c r="D766" s="242">
        <v>0</v>
      </c>
      <c r="E766" s="247">
        <v>0</v>
      </c>
    </row>
    <row r="767" spans="1:5" ht="13.5" customHeight="1">
      <c r="A767" s="424"/>
      <c r="B767" s="403"/>
      <c r="C767" s="136" t="s">
        <v>1540</v>
      </c>
      <c r="D767" s="242">
        <v>0</v>
      </c>
      <c r="E767" s="247">
        <v>0</v>
      </c>
    </row>
    <row r="768" spans="1:5" ht="15" customHeight="1">
      <c r="A768" s="424"/>
      <c r="B768" s="403"/>
      <c r="C768" s="136" t="s">
        <v>82</v>
      </c>
      <c r="D768" s="242">
        <v>3000000</v>
      </c>
      <c r="E768" s="247">
        <v>3054300</v>
      </c>
    </row>
    <row r="769" spans="1:5" ht="15.75" customHeight="1">
      <c r="A769" s="425"/>
      <c r="B769" s="405"/>
      <c r="C769" s="136" t="s">
        <v>1061</v>
      </c>
      <c r="D769" s="242">
        <v>0</v>
      </c>
      <c r="E769" s="247">
        <v>0</v>
      </c>
    </row>
    <row r="770" spans="1:5" ht="12.75" customHeight="1">
      <c r="A770" s="416" t="s">
        <v>654</v>
      </c>
      <c r="B770" s="400" t="s">
        <v>641</v>
      </c>
      <c r="C770" s="136" t="s">
        <v>1536</v>
      </c>
      <c r="D770" s="242">
        <v>0</v>
      </c>
      <c r="E770" s="247">
        <v>0</v>
      </c>
    </row>
    <row r="771" spans="1:5" ht="13.5" customHeight="1">
      <c r="A771" s="424"/>
      <c r="B771" s="403"/>
      <c r="C771" s="136" t="s">
        <v>9</v>
      </c>
      <c r="D771" s="242">
        <v>0</v>
      </c>
      <c r="E771" s="247">
        <v>0</v>
      </c>
    </row>
    <row r="772" spans="1:5" ht="14.25" customHeight="1">
      <c r="A772" s="424"/>
      <c r="B772" s="403"/>
      <c r="C772" s="136" t="s">
        <v>1539</v>
      </c>
      <c r="D772" s="242">
        <v>0</v>
      </c>
      <c r="E772" s="247">
        <v>0</v>
      </c>
    </row>
    <row r="773" spans="1:5" ht="12.75" customHeight="1">
      <c r="A773" s="424"/>
      <c r="B773" s="403"/>
      <c r="C773" s="136" t="s">
        <v>10</v>
      </c>
      <c r="D773" s="242">
        <v>0</v>
      </c>
      <c r="E773" s="247">
        <v>0</v>
      </c>
    </row>
    <row r="774" spans="1:5" ht="12.75" customHeight="1">
      <c r="A774" s="424"/>
      <c r="B774" s="403"/>
      <c r="C774" s="136" t="s">
        <v>1538</v>
      </c>
      <c r="D774" s="242"/>
      <c r="E774" s="247"/>
    </row>
    <row r="775" spans="1:5" ht="12.75" customHeight="1">
      <c r="A775" s="424"/>
      <c r="B775" s="403"/>
      <c r="C775" s="136" t="s">
        <v>77</v>
      </c>
      <c r="D775" s="242">
        <v>0</v>
      </c>
      <c r="E775" s="247">
        <v>0</v>
      </c>
    </row>
    <row r="776" spans="1:5" ht="12.75" customHeight="1">
      <c r="A776" s="424"/>
      <c r="B776" s="403"/>
      <c r="C776" s="136" t="s">
        <v>1540</v>
      </c>
      <c r="D776" s="242">
        <v>0</v>
      </c>
      <c r="E776" s="247">
        <v>0</v>
      </c>
    </row>
    <row r="777" spans="1:5" ht="12.75" customHeight="1">
      <c r="A777" s="424"/>
      <c r="B777" s="403"/>
      <c r="C777" s="136" t="s">
        <v>78</v>
      </c>
      <c r="D777" s="242">
        <v>0</v>
      </c>
      <c r="E777" s="247">
        <v>0</v>
      </c>
    </row>
    <row r="778" spans="1:5" ht="12.75" customHeight="1">
      <c r="A778" s="424"/>
      <c r="B778" s="403"/>
      <c r="C778" s="136" t="s">
        <v>1540</v>
      </c>
      <c r="D778" s="242">
        <v>0</v>
      </c>
      <c r="E778" s="247">
        <v>0</v>
      </c>
    </row>
    <row r="779" spans="1:5" ht="12.75" customHeight="1">
      <c r="A779" s="424"/>
      <c r="B779" s="403"/>
      <c r="C779" s="136" t="s">
        <v>82</v>
      </c>
      <c r="D779" s="242">
        <v>0</v>
      </c>
      <c r="E779" s="247">
        <v>0</v>
      </c>
    </row>
    <row r="780" spans="1:5" ht="16.5" customHeight="1">
      <c r="A780" s="425"/>
      <c r="B780" s="405"/>
      <c r="C780" s="136" t="s">
        <v>1061</v>
      </c>
      <c r="D780" s="242">
        <v>0</v>
      </c>
      <c r="E780" s="247">
        <v>0</v>
      </c>
    </row>
    <row r="781" spans="1:5" ht="17.25" customHeight="1">
      <c r="A781" s="429" t="s">
        <v>120</v>
      </c>
      <c r="B781" s="426" t="s">
        <v>642</v>
      </c>
      <c r="C781" s="160" t="s">
        <v>1536</v>
      </c>
      <c r="D781" s="239">
        <f aca="true" t="shared" si="78" ref="D781:E784">D792+D814</f>
        <v>13142.65</v>
      </c>
      <c r="E781" s="239">
        <f t="shared" si="78"/>
        <v>13024.77</v>
      </c>
    </row>
    <row r="782" spans="1:5" ht="15" customHeight="1">
      <c r="A782" s="430"/>
      <c r="B782" s="427"/>
      <c r="C782" s="160" t="s">
        <v>9</v>
      </c>
      <c r="D782" s="239">
        <f t="shared" si="78"/>
        <v>13142.65</v>
      </c>
      <c r="E782" s="239">
        <f t="shared" si="78"/>
        <v>13024.77</v>
      </c>
    </row>
    <row r="783" spans="1:5" ht="14.25" customHeight="1">
      <c r="A783" s="430"/>
      <c r="B783" s="427"/>
      <c r="C783" s="160" t="s">
        <v>1539</v>
      </c>
      <c r="D783" s="239">
        <f t="shared" si="78"/>
        <v>0</v>
      </c>
      <c r="E783" s="239">
        <f t="shared" si="78"/>
        <v>0</v>
      </c>
    </row>
    <row r="784" spans="1:5" ht="14.25" customHeight="1">
      <c r="A784" s="430"/>
      <c r="B784" s="427"/>
      <c r="C784" s="160" t="s">
        <v>10</v>
      </c>
      <c r="D784" s="239">
        <f t="shared" si="78"/>
        <v>0</v>
      </c>
      <c r="E784" s="239">
        <f t="shared" si="78"/>
        <v>0</v>
      </c>
    </row>
    <row r="785" spans="1:5" ht="14.25" customHeight="1">
      <c r="A785" s="430"/>
      <c r="B785" s="427"/>
      <c r="C785" s="160" t="s">
        <v>1538</v>
      </c>
      <c r="D785" s="239"/>
      <c r="E785" s="239"/>
    </row>
    <row r="786" spans="1:5" ht="14.25" customHeight="1">
      <c r="A786" s="430"/>
      <c r="B786" s="427"/>
      <c r="C786" s="160" t="s">
        <v>77</v>
      </c>
      <c r="D786" s="239">
        <f>D797+D819</f>
        <v>13142.65</v>
      </c>
      <c r="E786" s="239">
        <f>E797+E819</f>
        <v>13024.77</v>
      </c>
    </row>
    <row r="787" spans="1:5" ht="14.25" customHeight="1">
      <c r="A787" s="430"/>
      <c r="B787" s="427"/>
      <c r="C787" s="160" t="s">
        <v>1540</v>
      </c>
      <c r="D787" s="239">
        <f>D798+D809+D820</f>
        <v>13062.65</v>
      </c>
      <c r="E787" s="239">
        <f>E798+E809+E820</f>
        <v>12944.77</v>
      </c>
    </row>
    <row r="788" spans="1:5" ht="16.5" customHeight="1">
      <c r="A788" s="430"/>
      <c r="B788" s="427"/>
      <c r="C788" s="160" t="s">
        <v>78</v>
      </c>
      <c r="D788" s="239">
        <f>D799+D821</f>
        <v>0</v>
      </c>
      <c r="E788" s="239">
        <f>E799+E821</f>
        <v>0</v>
      </c>
    </row>
    <row r="789" spans="1:5" ht="12.75" customHeight="1">
      <c r="A789" s="430"/>
      <c r="B789" s="427"/>
      <c r="C789" s="160" t="s">
        <v>1540</v>
      </c>
      <c r="D789" s="239">
        <f>D800+D811+D822</f>
        <v>0</v>
      </c>
      <c r="E789" s="239">
        <f>E800+E811+E822</f>
        <v>0</v>
      </c>
    </row>
    <row r="790" spans="1:5" ht="12.75" customHeight="1">
      <c r="A790" s="430"/>
      <c r="B790" s="427"/>
      <c r="C790" s="160" t="s">
        <v>82</v>
      </c>
      <c r="D790" s="239">
        <f>D801+D823</f>
        <v>0</v>
      </c>
      <c r="E790" s="239">
        <f>E801+E823</f>
        <v>0</v>
      </c>
    </row>
    <row r="791" spans="1:5" ht="13.5" customHeight="1">
      <c r="A791" s="430"/>
      <c r="B791" s="427"/>
      <c r="C791" s="160" t="s">
        <v>1061</v>
      </c>
      <c r="D791" s="239">
        <f>D802+D824</f>
        <v>0</v>
      </c>
      <c r="E791" s="239">
        <f>E802+E824</f>
        <v>0</v>
      </c>
    </row>
    <row r="792" spans="1:5" ht="14.25" customHeight="1">
      <c r="A792" s="416" t="s">
        <v>121</v>
      </c>
      <c r="B792" s="400" t="s">
        <v>59</v>
      </c>
      <c r="C792" s="136" t="s">
        <v>1536</v>
      </c>
      <c r="D792" s="252">
        <f>D793+D794+D795+D801</f>
        <v>13062.65</v>
      </c>
      <c r="E792" s="252">
        <f>E793+E794+E795+E801</f>
        <v>12944.77</v>
      </c>
    </row>
    <row r="793" spans="1:5" ht="14.25" customHeight="1">
      <c r="A793" s="417"/>
      <c r="B793" s="401"/>
      <c r="C793" s="136" t="s">
        <v>9</v>
      </c>
      <c r="D793" s="241">
        <v>13062.65</v>
      </c>
      <c r="E793" s="242">
        <v>12944.77</v>
      </c>
    </row>
    <row r="794" spans="1:5" ht="14.25" customHeight="1">
      <c r="A794" s="417"/>
      <c r="B794" s="401"/>
      <c r="C794" s="136" t="s">
        <v>1539</v>
      </c>
      <c r="D794" s="242">
        <v>0</v>
      </c>
      <c r="E794" s="242">
        <v>0</v>
      </c>
    </row>
    <row r="795" spans="1:5" ht="14.25" customHeight="1">
      <c r="A795" s="417"/>
      <c r="B795" s="401"/>
      <c r="C795" s="136" t="s">
        <v>10</v>
      </c>
      <c r="D795" s="242">
        <v>0</v>
      </c>
      <c r="E795" s="242">
        <v>0</v>
      </c>
    </row>
    <row r="796" spans="1:5" ht="13.5" customHeight="1">
      <c r="A796" s="417"/>
      <c r="B796" s="401"/>
      <c r="C796" s="136" t="s">
        <v>1538</v>
      </c>
      <c r="D796" s="242"/>
      <c r="E796" s="242"/>
    </row>
    <row r="797" spans="1:5" ht="12" customHeight="1">
      <c r="A797" s="417"/>
      <c r="B797" s="401"/>
      <c r="C797" s="136" t="s">
        <v>77</v>
      </c>
      <c r="D797" s="242">
        <v>13062.65</v>
      </c>
      <c r="E797" s="242">
        <v>12944.77</v>
      </c>
    </row>
    <row r="798" spans="1:5" ht="12" customHeight="1">
      <c r="A798" s="417"/>
      <c r="B798" s="401"/>
      <c r="C798" s="136" t="s">
        <v>1540</v>
      </c>
      <c r="D798" s="242">
        <v>13062.65</v>
      </c>
      <c r="E798" s="242">
        <v>12944.77</v>
      </c>
    </row>
    <row r="799" spans="1:5" ht="14.25" customHeight="1">
      <c r="A799" s="417"/>
      <c r="B799" s="401"/>
      <c r="C799" s="136" t="s">
        <v>78</v>
      </c>
      <c r="D799" s="242">
        <v>0</v>
      </c>
      <c r="E799" s="242">
        <v>0</v>
      </c>
    </row>
    <row r="800" spans="1:5" ht="12" customHeight="1">
      <c r="A800" s="417"/>
      <c r="B800" s="401"/>
      <c r="C800" s="136" t="s">
        <v>1540</v>
      </c>
      <c r="D800" s="242">
        <v>0</v>
      </c>
      <c r="E800" s="242">
        <v>0</v>
      </c>
    </row>
    <row r="801" spans="1:5" ht="13.5" customHeight="1">
      <c r="A801" s="417"/>
      <c r="B801" s="401"/>
      <c r="C801" s="136" t="s">
        <v>82</v>
      </c>
      <c r="D801" s="242">
        <v>0</v>
      </c>
      <c r="E801" s="242">
        <v>0</v>
      </c>
    </row>
    <row r="802" spans="1:5" ht="16.5" customHeight="1">
      <c r="A802" s="418"/>
      <c r="B802" s="402"/>
      <c r="C802" s="136" t="s">
        <v>1061</v>
      </c>
      <c r="D802" s="242">
        <v>0</v>
      </c>
      <c r="E802" s="242">
        <v>0</v>
      </c>
    </row>
    <row r="803" spans="1:5" ht="13.5" customHeight="1">
      <c r="A803" s="416" t="s">
        <v>122</v>
      </c>
      <c r="B803" s="400" t="s">
        <v>643</v>
      </c>
      <c r="C803" s="136" t="s">
        <v>1536</v>
      </c>
      <c r="D803" s="242">
        <f>D804+D805+D806+D812</f>
        <v>0</v>
      </c>
      <c r="E803" s="242">
        <f>E804+E805+E806+E812</f>
        <v>0</v>
      </c>
    </row>
    <row r="804" spans="1:5" ht="13.5" customHeight="1">
      <c r="A804" s="424"/>
      <c r="B804" s="401"/>
      <c r="C804" s="136" t="s">
        <v>9</v>
      </c>
      <c r="D804" s="242">
        <v>0</v>
      </c>
      <c r="E804" s="242">
        <v>0</v>
      </c>
    </row>
    <row r="805" spans="1:5" ht="13.5" customHeight="1">
      <c r="A805" s="424"/>
      <c r="B805" s="401"/>
      <c r="C805" s="136" t="s">
        <v>1539</v>
      </c>
      <c r="D805" s="242">
        <v>0</v>
      </c>
      <c r="E805" s="242">
        <v>0</v>
      </c>
    </row>
    <row r="806" spans="1:5" ht="12.75" customHeight="1">
      <c r="A806" s="424"/>
      <c r="B806" s="401"/>
      <c r="C806" s="136" t="s">
        <v>10</v>
      </c>
      <c r="D806" s="242">
        <v>0</v>
      </c>
      <c r="E806" s="242">
        <v>0</v>
      </c>
    </row>
    <row r="807" spans="1:5" ht="13.5" customHeight="1">
      <c r="A807" s="424"/>
      <c r="B807" s="401"/>
      <c r="C807" s="136" t="s">
        <v>1538</v>
      </c>
      <c r="D807" s="242"/>
      <c r="E807" s="242"/>
    </row>
    <row r="808" spans="1:5" ht="17.25" customHeight="1">
      <c r="A808" s="424"/>
      <c r="B808" s="401"/>
      <c r="C808" s="136" t="s">
        <v>77</v>
      </c>
      <c r="D808" s="242">
        <v>0</v>
      </c>
      <c r="E808" s="242">
        <v>0</v>
      </c>
    </row>
    <row r="809" spans="1:5" ht="17.25" customHeight="1">
      <c r="A809" s="424"/>
      <c r="B809" s="401"/>
      <c r="C809" s="136" t="s">
        <v>1540</v>
      </c>
      <c r="D809" s="242">
        <v>0</v>
      </c>
      <c r="E809" s="242">
        <v>0</v>
      </c>
    </row>
    <row r="810" spans="1:5" ht="15" customHeight="1">
      <c r="A810" s="424"/>
      <c r="B810" s="401"/>
      <c r="C810" s="136" t="s">
        <v>78</v>
      </c>
      <c r="D810" s="242">
        <v>0</v>
      </c>
      <c r="E810" s="242">
        <v>0</v>
      </c>
    </row>
    <row r="811" spans="1:5" ht="15" customHeight="1">
      <c r="A811" s="424"/>
      <c r="B811" s="401"/>
      <c r="C811" s="136" t="s">
        <v>1540</v>
      </c>
      <c r="D811" s="242">
        <v>0</v>
      </c>
      <c r="E811" s="242">
        <v>0</v>
      </c>
    </row>
    <row r="812" spans="1:5" ht="13.5" customHeight="1">
      <c r="A812" s="424"/>
      <c r="B812" s="401"/>
      <c r="C812" s="136" t="s">
        <v>82</v>
      </c>
      <c r="D812" s="242">
        <v>0</v>
      </c>
      <c r="E812" s="242">
        <v>0</v>
      </c>
    </row>
    <row r="813" spans="1:5" ht="15" customHeight="1">
      <c r="A813" s="425"/>
      <c r="B813" s="402"/>
      <c r="C813" s="136" t="s">
        <v>1061</v>
      </c>
      <c r="D813" s="242">
        <v>0</v>
      </c>
      <c r="E813" s="242">
        <v>0</v>
      </c>
    </row>
    <row r="814" spans="1:5" ht="12.75" customHeight="1">
      <c r="A814" s="416" t="s">
        <v>123</v>
      </c>
      <c r="B814" s="400" t="s">
        <v>644</v>
      </c>
      <c r="C814" s="136" t="s">
        <v>1536</v>
      </c>
      <c r="D814" s="242">
        <f>D815</f>
        <v>80</v>
      </c>
      <c r="E814" s="242">
        <f>E815</f>
        <v>80</v>
      </c>
    </row>
    <row r="815" spans="1:5" ht="12.75" customHeight="1">
      <c r="A815" s="417"/>
      <c r="B815" s="401"/>
      <c r="C815" s="136" t="s">
        <v>9</v>
      </c>
      <c r="D815" s="242">
        <v>80</v>
      </c>
      <c r="E815" s="242">
        <v>80</v>
      </c>
    </row>
    <row r="816" spans="1:5" ht="12.75" customHeight="1">
      <c r="A816" s="417"/>
      <c r="B816" s="401"/>
      <c r="C816" s="136" t="s">
        <v>1539</v>
      </c>
      <c r="D816" s="253">
        <v>0</v>
      </c>
      <c r="E816" s="253">
        <v>0</v>
      </c>
    </row>
    <row r="817" spans="1:5" ht="12.75" customHeight="1">
      <c r="A817" s="417"/>
      <c r="B817" s="401"/>
      <c r="C817" s="136" t="s">
        <v>10</v>
      </c>
      <c r="D817" s="253">
        <v>0</v>
      </c>
      <c r="E817" s="253">
        <v>0</v>
      </c>
    </row>
    <row r="818" spans="1:5" ht="14.25" customHeight="1">
      <c r="A818" s="417"/>
      <c r="B818" s="401"/>
      <c r="C818" s="136" t="s">
        <v>1538</v>
      </c>
      <c r="D818" s="253"/>
      <c r="E818" s="253"/>
    </row>
    <row r="819" spans="1:5" ht="12.75" customHeight="1">
      <c r="A819" s="417"/>
      <c r="B819" s="401"/>
      <c r="C819" s="136" t="s">
        <v>77</v>
      </c>
      <c r="D819" s="253">
        <v>80</v>
      </c>
      <c r="E819" s="253">
        <v>80</v>
      </c>
    </row>
    <row r="820" spans="1:5" ht="12.75" customHeight="1">
      <c r="A820" s="417"/>
      <c r="B820" s="401"/>
      <c r="C820" s="136" t="s">
        <v>1540</v>
      </c>
      <c r="D820" s="253">
        <v>0</v>
      </c>
      <c r="E820" s="253">
        <v>0</v>
      </c>
    </row>
    <row r="821" spans="1:5" ht="12.75" customHeight="1">
      <c r="A821" s="417"/>
      <c r="B821" s="401"/>
      <c r="C821" s="136" t="s">
        <v>78</v>
      </c>
      <c r="D821" s="253">
        <v>0</v>
      </c>
      <c r="E821" s="253">
        <v>0</v>
      </c>
    </row>
    <row r="822" spans="1:5" ht="12.75" customHeight="1">
      <c r="A822" s="417"/>
      <c r="B822" s="401"/>
      <c r="C822" s="136" t="s">
        <v>1540</v>
      </c>
      <c r="D822" s="253">
        <v>0</v>
      </c>
      <c r="E822" s="253">
        <v>0</v>
      </c>
    </row>
    <row r="823" spans="1:5" ht="12.75" customHeight="1">
      <c r="A823" s="417"/>
      <c r="B823" s="401"/>
      <c r="C823" s="136" t="s">
        <v>82</v>
      </c>
      <c r="D823" s="253">
        <v>0</v>
      </c>
      <c r="E823" s="253">
        <v>0</v>
      </c>
    </row>
    <row r="824" spans="1:5" ht="15.75" customHeight="1">
      <c r="A824" s="418"/>
      <c r="B824" s="402"/>
      <c r="C824" s="136" t="s">
        <v>1061</v>
      </c>
      <c r="D824" s="253">
        <v>0</v>
      </c>
      <c r="E824" s="253">
        <v>0</v>
      </c>
    </row>
    <row r="825" spans="1:5" ht="12.75" customHeight="1">
      <c r="A825" s="429" t="s">
        <v>124</v>
      </c>
      <c r="B825" s="426" t="s">
        <v>541</v>
      </c>
      <c r="C825" s="160" t="s">
        <v>1536</v>
      </c>
      <c r="D825" s="254">
        <f>D826+D827+D828+D834</f>
        <v>134514.88</v>
      </c>
      <c r="E825" s="254">
        <f>E826+E827+E828+E834</f>
        <v>132656.18</v>
      </c>
    </row>
    <row r="826" spans="1:5" ht="12.75" customHeight="1">
      <c r="A826" s="430"/>
      <c r="B826" s="427"/>
      <c r="C826" s="160" t="s">
        <v>9</v>
      </c>
      <c r="D826" s="239">
        <f aca="true" t="shared" si="79" ref="D826:E828">D837+D848+D859+D870+D881+D892+D903+D914+D925+D936+D947</f>
        <v>131145.72</v>
      </c>
      <c r="E826" s="239">
        <f t="shared" si="79"/>
        <v>129454.04999999999</v>
      </c>
    </row>
    <row r="827" spans="1:5" ht="12.75" customHeight="1">
      <c r="A827" s="430"/>
      <c r="B827" s="427"/>
      <c r="C827" s="160" t="s">
        <v>1539</v>
      </c>
      <c r="D827" s="239">
        <f t="shared" si="79"/>
        <v>30.26</v>
      </c>
      <c r="E827" s="239">
        <f t="shared" si="79"/>
        <v>9.97</v>
      </c>
    </row>
    <row r="828" spans="1:5" ht="12.75" customHeight="1">
      <c r="A828" s="430"/>
      <c r="B828" s="427"/>
      <c r="C828" s="160" t="s">
        <v>10</v>
      </c>
      <c r="D828" s="239">
        <f t="shared" si="79"/>
        <v>3338.9</v>
      </c>
      <c r="E828" s="239">
        <f t="shared" si="79"/>
        <v>3192.1600000000003</v>
      </c>
    </row>
    <row r="829" spans="1:5" ht="12.75" customHeight="1">
      <c r="A829" s="430"/>
      <c r="B829" s="427"/>
      <c r="C829" s="160" t="s">
        <v>1538</v>
      </c>
      <c r="D829" s="239"/>
      <c r="E829" s="239"/>
    </row>
    <row r="830" spans="1:5" ht="13.5" customHeight="1">
      <c r="A830" s="430"/>
      <c r="B830" s="427"/>
      <c r="C830" s="160" t="s">
        <v>77</v>
      </c>
      <c r="D830" s="255">
        <f aca="true" t="shared" si="80" ref="D830:E833">D841+D852+D863+D874+D885+D896+D907+D918+D929+D940+D951</f>
        <v>132371.63</v>
      </c>
      <c r="E830" s="255">
        <f t="shared" si="80"/>
        <v>130533.21999999999</v>
      </c>
    </row>
    <row r="831" spans="1:5" ht="13.5" customHeight="1">
      <c r="A831" s="430"/>
      <c r="B831" s="427"/>
      <c r="C831" s="160" t="s">
        <v>1540</v>
      </c>
      <c r="D831" s="255">
        <f t="shared" si="80"/>
        <v>122864.31</v>
      </c>
      <c r="E831" s="255">
        <f t="shared" si="80"/>
        <v>121490.51999999999</v>
      </c>
    </row>
    <row r="832" spans="1:5" ht="14.25" customHeight="1">
      <c r="A832" s="430"/>
      <c r="B832" s="427"/>
      <c r="C832" s="160" t="s">
        <v>78</v>
      </c>
      <c r="D832" s="255">
        <f t="shared" si="80"/>
        <v>2143.25</v>
      </c>
      <c r="E832" s="255">
        <f t="shared" si="80"/>
        <v>2122.96</v>
      </c>
    </row>
    <row r="833" spans="1:5" ht="14.25" customHeight="1">
      <c r="A833" s="430"/>
      <c r="B833" s="427"/>
      <c r="C833" s="160" t="s">
        <v>1540</v>
      </c>
      <c r="D833" s="255">
        <f t="shared" si="80"/>
        <v>0</v>
      </c>
      <c r="E833" s="255">
        <f t="shared" si="80"/>
        <v>0</v>
      </c>
    </row>
    <row r="834" spans="1:5" ht="12.75" customHeight="1">
      <c r="A834" s="430"/>
      <c r="B834" s="427"/>
      <c r="C834" s="160" t="s">
        <v>82</v>
      </c>
      <c r="D834" s="239">
        <f>D845+D856+D867+D878+D889</f>
        <v>0</v>
      </c>
      <c r="E834" s="239">
        <f aca="true" t="shared" si="81" ref="E834:E835">E845+E856+E867+E878+E889</f>
        <v>0</v>
      </c>
    </row>
    <row r="835" spans="1:5" ht="14.25" customHeight="1">
      <c r="A835" s="430"/>
      <c r="B835" s="427"/>
      <c r="C835" s="160" t="s">
        <v>1061</v>
      </c>
      <c r="D835" s="239">
        <f>D846+D857+D868+D879+D890</f>
        <v>0</v>
      </c>
      <c r="E835" s="239">
        <f t="shared" si="81"/>
        <v>0</v>
      </c>
    </row>
    <row r="836" spans="1:5" ht="14.25" customHeight="1">
      <c r="A836" s="416" t="s">
        <v>125</v>
      </c>
      <c r="B836" s="400" t="s">
        <v>61</v>
      </c>
      <c r="C836" s="136" t="s">
        <v>1536</v>
      </c>
      <c r="D836" s="256">
        <f>D837+D838</f>
        <v>1604.5</v>
      </c>
      <c r="E836" s="256">
        <f>E837+E838</f>
        <v>1545.09</v>
      </c>
    </row>
    <row r="837" spans="1:5" ht="13.5" customHeight="1">
      <c r="A837" s="422"/>
      <c r="B837" s="432"/>
      <c r="C837" s="136" t="s">
        <v>9</v>
      </c>
      <c r="D837" s="242">
        <v>1604.5</v>
      </c>
      <c r="E837" s="247">
        <v>1545.09</v>
      </c>
    </row>
    <row r="838" spans="1:5" ht="12.75" customHeight="1">
      <c r="A838" s="422"/>
      <c r="B838" s="432"/>
      <c r="C838" s="136" t="s">
        <v>1539</v>
      </c>
      <c r="D838" s="242">
        <v>0</v>
      </c>
      <c r="E838" s="247">
        <v>0</v>
      </c>
    </row>
    <row r="839" spans="1:5" ht="12.75" customHeight="1">
      <c r="A839" s="422"/>
      <c r="B839" s="432"/>
      <c r="C839" s="136" t="s">
        <v>10</v>
      </c>
      <c r="D839" s="242">
        <v>0</v>
      </c>
      <c r="E839" s="247">
        <v>0</v>
      </c>
    </row>
    <row r="840" spans="1:5" ht="12.75" customHeight="1">
      <c r="A840" s="422"/>
      <c r="B840" s="432"/>
      <c r="C840" s="136" t="s">
        <v>1538</v>
      </c>
      <c r="D840" s="242"/>
      <c r="E840" s="247"/>
    </row>
    <row r="841" spans="1:5" ht="12.75" customHeight="1">
      <c r="A841" s="422"/>
      <c r="B841" s="432"/>
      <c r="C841" s="136" t="s">
        <v>77</v>
      </c>
      <c r="D841" s="242">
        <v>1604.5</v>
      </c>
      <c r="E841" s="247">
        <v>1545.09</v>
      </c>
    </row>
    <row r="842" spans="1:5" ht="12.75" customHeight="1">
      <c r="A842" s="422"/>
      <c r="B842" s="432"/>
      <c r="C842" s="136" t="s">
        <v>1540</v>
      </c>
      <c r="D842" s="242">
        <v>0</v>
      </c>
      <c r="E842" s="247">
        <v>0</v>
      </c>
    </row>
    <row r="843" spans="1:5" ht="13.5" customHeight="1">
      <c r="A843" s="422"/>
      <c r="B843" s="432"/>
      <c r="C843" s="136" t="s">
        <v>78</v>
      </c>
      <c r="D843" s="242">
        <v>0</v>
      </c>
      <c r="E843" s="247">
        <v>0</v>
      </c>
    </row>
    <row r="844" spans="1:5" ht="13.5" customHeight="1">
      <c r="A844" s="422"/>
      <c r="B844" s="432"/>
      <c r="C844" s="136" t="s">
        <v>1540</v>
      </c>
      <c r="D844" s="242">
        <v>0</v>
      </c>
      <c r="E844" s="247">
        <v>0</v>
      </c>
    </row>
    <row r="845" spans="1:5" ht="15" customHeight="1">
      <c r="A845" s="422"/>
      <c r="B845" s="432"/>
      <c r="C845" s="136" t="s">
        <v>82</v>
      </c>
      <c r="D845" s="242">
        <v>0</v>
      </c>
      <c r="E845" s="247">
        <v>0</v>
      </c>
    </row>
    <row r="846" spans="1:5" ht="17.25" customHeight="1">
      <c r="A846" s="423"/>
      <c r="B846" s="433"/>
      <c r="C846" s="136" t="s">
        <v>1061</v>
      </c>
      <c r="D846" s="242">
        <v>0</v>
      </c>
      <c r="E846" s="247">
        <v>0</v>
      </c>
    </row>
    <row r="847" spans="1:5" ht="15.75" customHeight="1">
      <c r="A847" s="416" t="s">
        <v>189</v>
      </c>
      <c r="B847" s="400" t="s">
        <v>543</v>
      </c>
      <c r="C847" s="136" t="s">
        <v>1536</v>
      </c>
      <c r="D847" s="242">
        <f>D848+D849+D850</f>
        <v>63275.76</v>
      </c>
      <c r="E847" s="242">
        <f>E848+E849+E850</f>
        <v>62400.24</v>
      </c>
    </row>
    <row r="848" spans="1:5" ht="15">
      <c r="A848" s="424"/>
      <c r="B848" s="403"/>
      <c r="C848" s="136" t="s">
        <v>9</v>
      </c>
      <c r="D848" s="242">
        <v>63275.76</v>
      </c>
      <c r="E848" s="247">
        <v>62400.24</v>
      </c>
    </row>
    <row r="849" spans="1:5" ht="15">
      <c r="A849" s="424"/>
      <c r="B849" s="403"/>
      <c r="C849" s="136" t="s">
        <v>1539</v>
      </c>
      <c r="D849" s="242">
        <v>0</v>
      </c>
      <c r="E849" s="247">
        <v>0</v>
      </c>
    </row>
    <row r="850" spans="1:5" ht="15">
      <c r="A850" s="424"/>
      <c r="B850" s="403"/>
      <c r="C850" s="136" t="s">
        <v>10</v>
      </c>
      <c r="D850" s="242">
        <v>0</v>
      </c>
      <c r="E850" s="247">
        <v>0</v>
      </c>
    </row>
    <row r="851" spans="1:5" ht="15">
      <c r="A851" s="417"/>
      <c r="B851" s="401"/>
      <c r="C851" s="136" t="s">
        <v>1538</v>
      </c>
      <c r="D851" s="242"/>
      <c r="E851" s="247"/>
    </row>
    <row r="852" spans="1:5" ht="15" customHeight="1">
      <c r="A852" s="417"/>
      <c r="B852" s="401"/>
      <c r="C852" s="136" t="s">
        <v>77</v>
      </c>
      <c r="D852" s="242">
        <v>63275.76</v>
      </c>
      <c r="E852" s="247">
        <v>62400.24</v>
      </c>
    </row>
    <row r="853" spans="1:5" ht="15" customHeight="1">
      <c r="A853" s="417"/>
      <c r="B853" s="401"/>
      <c r="C853" s="136" t="s">
        <v>1540</v>
      </c>
      <c r="D853" s="242">
        <v>63275.76</v>
      </c>
      <c r="E853" s="247">
        <v>62400.24</v>
      </c>
    </row>
    <row r="854" spans="1:5" ht="12" customHeight="1">
      <c r="A854" s="417"/>
      <c r="B854" s="401"/>
      <c r="C854" s="136" t="s">
        <v>78</v>
      </c>
      <c r="D854" s="242">
        <v>0</v>
      </c>
      <c r="E854" s="247">
        <v>0</v>
      </c>
    </row>
    <row r="855" spans="1:5" ht="12" customHeight="1">
      <c r="A855" s="417"/>
      <c r="B855" s="401"/>
      <c r="C855" s="136" t="s">
        <v>1540</v>
      </c>
      <c r="D855" s="242">
        <v>0</v>
      </c>
      <c r="E855" s="247">
        <v>0</v>
      </c>
    </row>
    <row r="856" spans="1:5" ht="14.25" customHeight="1">
      <c r="A856" s="417"/>
      <c r="B856" s="401"/>
      <c r="C856" s="136" t="s">
        <v>82</v>
      </c>
      <c r="D856" s="242">
        <v>0</v>
      </c>
      <c r="E856" s="247">
        <v>0</v>
      </c>
    </row>
    <row r="857" spans="1:5" ht="15.75" customHeight="1">
      <c r="A857" s="418"/>
      <c r="B857" s="402"/>
      <c r="C857" s="136" t="s">
        <v>1061</v>
      </c>
      <c r="D857" s="242">
        <v>0</v>
      </c>
      <c r="E857" s="247">
        <v>0</v>
      </c>
    </row>
    <row r="858" spans="1:5" ht="16.5" customHeight="1">
      <c r="A858" s="416" t="s">
        <v>542</v>
      </c>
      <c r="B858" s="400" t="s">
        <v>645</v>
      </c>
      <c r="C858" s="136" t="s">
        <v>1536</v>
      </c>
      <c r="D858" s="242">
        <f>D859+D860+D861</f>
        <v>59588.55</v>
      </c>
      <c r="E858" s="242">
        <f>E859+E860+E861</f>
        <v>59090.28</v>
      </c>
    </row>
    <row r="859" spans="1:5" ht="15.75" customHeight="1">
      <c r="A859" s="417"/>
      <c r="B859" s="401"/>
      <c r="C859" s="136" t="s">
        <v>9</v>
      </c>
      <c r="D859" s="242">
        <v>59588.55</v>
      </c>
      <c r="E859" s="242">
        <v>59090.28</v>
      </c>
    </row>
    <row r="860" spans="1:5" ht="13.5" customHeight="1">
      <c r="A860" s="417"/>
      <c r="B860" s="401"/>
      <c r="C860" s="136" t="s">
        <v>1539</v>
      </c>
      <c r="D860" s="242">
        <v>0</v>
      </c>
      <c r="E860" s="242">
        <v>0</v>
      </c>
    </row>
    <row r="861" spans="1:5" ht="12.75" customHeight="1">
      <c r="A861" s="417"/>
      <c r="B861" s="401"/>
      <c r="C861" s="136" t="s">
        <v>10</v>
      </c>
      <c r="D861" s="242">
        <v>0</v>
      </c>
      <c r="E861" s="242">
        <v>0</v>
      </c>
    </row>
    <row r="862" spans="1:5" ht="15" customHeight="1">
      <c r="A862" s="417"/>
      <c r="B862" s="401"/>
      <c r="C862" s="136" t="s">
        <v>1538</v>
      </c>
      <c r="D862" s="242"/>
      <c r="E862" s="242"/>
    </row>
    <row r="863" spans="1:5" ht="15.75" customHeight="1">
      <c r="A863" s="417"/>
      <c r="B863" s="401"/>
      <c r="C863" s="136" t="s">
        <v>77</v>
      </c>
      <c r="D863" s="242">
        <v>59588.55</v>
      </c>
      <c r="E863" s="242">
        <v>59090.28</v>
      </c>
    </row>
    <row r="864" spans="1:5" ht="15.75" customHeight="1">
      <c r="A864" s="417"/>
      <c r="B864" s="401"/>
      <c r="C864" s="136" t="s">
        <v>1540</v>
      </c>
      <c r="D864" s="242">
        <v>59588.55</v>
      </c>
      <c r="E864" s="242">
        <v>59090.28</v>
      </c>
    </row>
    <row r="865" spans="1:5" ht="15.75" customHeight="1">
      <c r="A865" s="417"/>
      <c r="B865" s="401"/>
      <c r="C865" s="136" t="s">
        <v>78</v>
      </c>
      <c r="D865" s="242">
        <v>0</v>
      </c>
      <c r="E865" s="242">
        <v>0</v>
      </c>
    </row>
    <row r="866" spans="1:5" ht="15.75" customHeight="1">
      <c r="A866" s="417"/>
      <c r="B866" s="401"/>
      <c r="C866" s="136" t="s">
        <v>1540</v>
      </c>
      <c r="D866" s="242">
        <v>0</v>
      </c>
      <c r="E866" s="242">
        <v>0</v>
      </c>
    </row>
    <row r="867" spans="1:5" ht="13.5" customHeight="1">
      <c r="A867" s="417"/>
      <c r="B867" s="401"/>
      <c r="C867" s="136" t="s">
        <v>82</v>
      </c>
      <c r="D867" s="242">
        <v>0</v>
      </c>
      <c r="E867" s="242">
        <v>0</v>
      </c>
    </row>
    <row r="868" spans="1:5" ht="15" customHeight="1">
      <c r="A868" s="417"/>
      <c r="B868" s="401"/>
      <c r="C868" s="136" t="s">
        <v>1061</v>
      </c>
      <c r="D868" s="242">
        <v>0</v>
      </c>
      <c r="E868" s="242">
        <v>0</v>
      </c>
    </row>
    <row r="869" spans="1:5" ht="13.5" customHeight="1">
      <c r="A869" s="416" t="s">
        <v>546</v>
      </c>
      <c r="B869" s="400" t="s">
        <v>646</v>
      </c>
      <c r="C869" s="136" t="s">
        <v>1536</v>
      </c>
      <c r="D869" s="242">
        <f>D870+D871+D872</f>
        <v>30.26</v>
      </c>
      <c r="E869" s="242">
        <f>E870+E871+E872</f>
        <v>9.97</v>
      </c>
    </row>
    <row r="870" spans="1:5" ht="13.5" customHeight="1">
      <c r="A870" s="424"/>
      <c r="B870" s="403"/>
      <c r="C870" s="136" t="s">
        <v>9</v>
      </c>
      <c r="D870" s="242">
        <v>0</v>
      </c>
      <c r="E870" s="247">
        <v>0</v>
      </c>
    </row>
    <row r="871" spans="1:5" ht="14.25" customHeight="1">
      <c r="A871" s="424"/>
      <c r="B871" s="403"/>
      <c r="C871" s="136" t="s">
        <v>1539</v>
      </c>
      <c r="D871" s="242">
        <v>30.26</v>
      </c>
      <c r="E871" s="247">
        <v>9.97</v>
      </c>
    </row>
    <row r="872" spans="1:5" ht="14.25" customHeight="1">
      <c r="A872" s="424"/>
      <c r="B872" s="403"/>
      <c r="C872" s="136" t="s">
        <v>10</v>
      </c>
      <c r="D872" s="242">
        <v>0</v>
      </c>
      <c r="E872" s="247">
        <v>0</v>
      </c>
    </row>
    <row r="873" spans="1:5" ht="14.25" customHeight="1">
      <c r="A873" s="417"/>
      <c r="B873" s="401"/>
      <c r="C873" s="136" t="s">
        <v>1538</v>
      </c>
      <c r="D873" s="257"/>
      <c r="E873" s="257"/>
    </row>
    <row r="874" spans="1:5" ht="14.25" customHeight="1">
      <c r="A874" s="417"/>
      <c r="B874" s="401"/>
      <c r="C874" s="136" t="s">
        <v>77</v>
      </c>
      <c r="D874" s="257">
        <v>0</v>
      </c>
      <c r="E874" s="257">
        <v>0</v>
      </c>
    </row>
    <row r="875" spans="1:5" ht="14.25" customHeight="1">
      <c r="A875" s="417"/>
      <c r="B875" s="401"/>
      <c r="C875" s="136" t="s">
        <v>1540</v>
      </c>
      <c r="D875" s="258">
        <v>0</v>
      </c>
      <c r="E875" s="258">
        <v>0</v>
      </c>
    </row>
    <row r="876" spans="1:5" ht="12" customHeight="1">
      <c r="A876" s="417"/>
      <c r="B876" s="401"/>
      <c r="C876" s="136" t="s">
        <v>78</v>
      </c>
      <c r="D876" s="258">
        <v>30.26</v>
      </c>
      <c r="E876" s="258">
        <v>9.97</v>
      </c>
    </row>
    <row r="877" spans="1:5" ht="12" customHeight="1">
      <c r="A877" s="417"/>
      <c r="B877" s="401"/>
      <c r="C877" s="136" t="s">
        <v>1540</v>
      </c>
      <c r="D877" s="258">
        <v>0</v>
      </c>
      <c r="E877" s="258">
        <v>0</v>
      </c>
    </row>
    <row r="878" spans="1:5" ht="12" customHeight="1">
      <c r="A878" s="417"/>
      <c r="B878" s="401"/>
      <c r="C878" s="136" t="s">
        <v>82</v>
      </c>
      <c r="D878" s="258">
        <v>0</v>
      </c>
      <c r="E878" s="258">
        <v>0</v>
      </c>
    </row>
    <row r="879" spans="1:5" ht="15.75" customHeight="1">
      <c r="A879" s="418"/>
      <c r="B879" s="402"/>
      <c r="C879" s="136" t="s">
        <v>1061</v>
      </c>
      <c r="D879" s="258">
        <v>0</v>
      </c>
      <c r="E879" s="258">
        <v>0</v>
      </c>
    </row>
    <row r="880" spans="1:5" ht="12.75" customHeight="1">
      <c r="A880" s="416" t="s">
        <v>655</v>
      </c>
      <c r="B880" s="400" t="s">
        <v>647</v>
      </c>
      <c r="C880" s="136" t="s">
        <v>1536</v>
      </c>
      <c r="D880" s="258">
        <f>D881+D882+D883</f>
        <v>1079.55</v>
      </c>
      <c r="E880" s="258">
        <f>E881+E883</f>
        <v>1079.55</v>
      </c>
    </row>
    <row r="881" spans="1:5" ht="12.75" customHeight="1">
      <c r="A881" s="424"/>
      <c r="B881" s="403"/>
      <c r="C881" s="136" t="s">
        <v>9</v>
      </c>
      <c r="D881" s="258">
        <v>0</v>
      </c>
      <c r="E881" s="258">
        <v>0</v>
      </c>
    </row>
    <row r="882" spans="1:5" ht="12.75" customHeight="1">
      <c r="A882" s="424"/>
      <c r="B882" s="403"/>
      <c r="C882" s="136" t="s">
        <v>1539</v>
      </c>
      <c r="D882" s="258">
        <v>0</v>
      </c>
      <c r="E882" s="258">
        <v>0</v>
      </c>
    </row>
    <row r="883" spans="1:5" ht="12.75" customHeight="1">
      <c r="A883" s="424"/>
      <c r="B883" s="403"/>
      <c r="C883" s="136" t="s">
        <v>10</v>
      </c>
      <c r="D883" s="258">
        <v>1079.55</v>
      </c>
      <c r="E883" s="258">
        <v>1079.55</v>
      </c>
    </row>
    <row r="884" spans="1:5" ht="12.75" customHeight="1">
      <c r="A884" s="424"/>
      <c r="B884" s="403"/>
      <c r="C884" s="136" t="s">
        <v>1538</v>
      </c>
      <c r="D884" s="258"/>
      <c r="E884" s="258"/>
    </row>
    <row r="885" spans="1:5" ht="12.75" customHeight="1">
      <c r="A885" s="424"/>
      <c r="B885" s="404"/>
      <c r="C885" s="136" t="s">
        <v>77</v>
      </c>
      <c r="D885" s="258">
        <v>0</v>
      </c>
      <c r="E885" s="258">
        <v>0</v>
      </c>
    </row>
    <row r="886" spans="1:5" ht="12.75" customHeight="1">
      <c r="A886" s="424"/>
      <c r="B886" s="404"/>
      <c r="C886" s="136" t="s">
        <v>1540</v>
      </c>
      <c r="D886" s="258">
        <v>0</v>
      </c>
      <c r="E886" s="258">
        <v>0</v>
      </c>
    </row>
    <row r="887" spans="1:5" ht="14.25" customHeight="1">
      <c r="A887" s="424"/>
      <c r="B887" s="403"/>
      <c r="C887" s="136" t="s">
        <v>78</v>
      </c>
      <c r="D887" s="258">
        <v>1079.55</v>
      </c>
      <c r="E887" s="258">
        <v>1079.55</v>
      </c>
    </row>
    <row r="888" spans="1:5" ht="14.25" customHeight="1">
      <c r="A888" s="424"/>
      <c r="B888" s="403"/>
      <c r="C888" s="136" t="s">
        <v>1540</v>
      </c>
      <c r="D888" s="258">
        <v>0</v>
      </c>
      <c r="E888" s="258">
        <v>0</v>
      </c>
    </row>
    <row r="889" spans="1:5" ht="14.25" customHeight="1">
      <c r="A889" s="424"/>
      <c r="B889" s="403"/>
      <c r="C889" s="136" t="s">
        <v>82</v>
      </c>
      <c r="D889" s="258">
        <v>0</v>
      </c>
      <c r="E889" s="258">
        <v>0</v>
      </c>
    </row>
    <row r="890" spans="1:5" ht="12.75" customHeight="1">
      <c r="A890" s="425"/>
      <c r="B890" s="405"/>
      <c r="C890" s="136" t="s">
        <v>1061</v>
      </c>
      <c r="D890" s="258">
        <v>0</v>
      </c>
      <c r="E890" s="258">
        <v>0</v>
      </c>
    </row>
    <row r="891" spans="1:5" ht="13.5" customHeight="1">
      <c r="A891" s="416" t="s">
        <v>656</v>
      </c>
      <c r="B891" s="400" t="s">
        <v>648</v>
      </c>
      <c r="C891" s="136" t="s">
        <v>1536</v>
      </c>
      <c r="D891" s="242">
        <f>D892+D893+D894+D900</f>
        <v>32.37</v>
      </c>
      <c r="E891" s="242">
        <f>E892+E893+E894+E900</f>
        <v>32.37</v>
      </c>
    </row>
    <row r="892" spans="1:5" ht="15.75" customHeight="1">
      <c r="A892" s="424"/>
      <c r="B892" s="403"/>
      <c r="C892" s="136" t="s">
        <v>9</v>
      </c>
      <c r="D892" s="242">
        <v>0</v>
      </c>
      <c r="E892" s="242">
        <v>0</v>
      </c>
    </row>
    <row r="893" spans="1:5" ht="15" customHeight="1">
      <c r="A893" s="424"/>
      <c r="B893" s="403"/>
      <c r="C893" s="136" t="s">
        <v>1539</v>
      </c>
      <c r="D893" s="242">
        <v>0</v>
      </c>
      <c r="E893" s="242">
        <v>0</v>
      </c>
    </row>
    <row r="894" spans="1:5" ht="15">
      <c r="A894" s="424"/>
      <c r="B894" s="403"/>
      <c r="C894" s="136" t="s">
        <v>10</v>
      </c>
      <c r="D894" s="242">
        <v>32.37</v>
      </c>
      <c r="E894" s="242">
        <v>32.37</v>
      </c>
    </row>
    <row r="895" spans="1:5" ht="15" customHeight="1">
      <c r="A895" s="424"/>
      <c r="B895" s="403"/>
      <c r="C895" s="136" t="s">
        <v>1538</v>
      </c>
      <c r="D895" s="242"/>
      <c r="E895" s="242"/>
    </row>
    <row r="896" spans="1:5" ht="15" customHeight="1">
      <c r="A896" s="424"/>
      <c r="B896" s="404"/>
      <c r="C896" s="136" t="s">
        <v>77</v>
      </c>
      <c r="D896" s="242">
        <v>0</v>
      </c>
      <c r="E896" s="242">
        <v>0</v>
      </c>
    </row>
    <row r="897" spans="1:5" ht="15" customHeight="1">
      <c r="A897" s="424"/>
      <c r="B897" s="404"/>
      <c r="C897" s="136" t="s">
        <v>1540</v>
      </c>
      <c r="D897" s="242">
        <v>0</v>
      </c>
      <c r="E897" s="242">
        <v>0</v>
      </c>
    </row>
    <row r="898" spans="1:5" ht="15.75" customHeight="1">
      <c r="A898" s="424"/>
      <c r="B898" s="403"/>
      <c r="C898" s="136" t="s">
        <v>78</v>
      </c>
      <c r="D898" s="242">
        <v>32.37</v>
      </c>
      <c r="E898" s="242">
        <v>32.37</v>
      </c>
    </row>
    <row r="899" spans="1:5" ht="15.75" customHeight="1">
      <c r="A899" s="424"/>
      <c r="B899" s="403"/>
      <c r="C899" s="136" t="s">
        <v>1540</v>
      </c>
      <c r="D899" s="242">
        <v>0</v>
      </c>
      <c r="E899" s="242">
        <v>0</v>
      </c>
    </row>
    <row r="900" spans="1:5" ht="15">
      <c r="A900" s="424"/>
      <c r="B900" s="403"/>
      <c r="C900" s="136" t="s">
        <v>82</v>
      </c>
      <c r="D900" s="242">
        <v>0</v>
      </c>
      <c r="E900" s="242">
        <v>0</v>
      </c>
    </row>
    <row r="901" spans="1:5" ht="14.25" customHeight="1">
      <c r="A901" s="424"/>
      <c r="B901" s="405"/>
      <c r="C901" s="136" t="s">
        <v>1061</v>
      </c>
      <c r="D901" s="242">
        <v>0</v>
      </c>
      <c r="E901" s="242">
        <v>0</v>
      </c>
    </row>
    <row r="902" spans="1:5" ht="15.75" customHeight="1">
      <c r="A902" s="406" t="s">
        <v>657</v>
      </c>
      <c r="B902" s="400" t="s">
        <v>649</v>
      </c>
      <c r="C902" s="136" t="s">
        <v>1536</v>
      </c>
      <c r="D902" s="259">
        <f>D903+D904+D905+D911</f>
        <v>1225.91</v>
      </c>
      <c r="E902" s="259">
        <f>E903+E904+E905+E911</f>
        <v>1079.17</v>
      </c>
    </row>
    <row r="903" spans="1:5" ht="15">
      <c r="A903" s="407"/>
      <c r="B903" s="403"/>
      <c r="C903" s="136" t="s">
        <v>9</v>
      </c>
      <c r="D903" s="259">
        <v>0</v>
      </c>
      <c r="E903" s="259">
        <v>0</v>
      </c>
    </row>
    <row r="904" spans="1:5" ht="15">
      <c r="A904" s="407"/>
      <c r="B904" s="403"/>
      <c r="C904" s="136" t="s">
        <v>1539</v>
      </c>
      <c r="D904" s="259">
        <f aca="true" t="shared" si="82" ref="D904:E904">D915+D926+D937</f>
        <v>0</v>
      </c>
      <c r="E904" s="259">
        <f t="shared" si="82"/>
        <v>0</v>
      </c>
    </row>
    <row r="905" spans="1:5" ht="15">
      <c r="A905" s="407"/>
      <c r="B905" s="403"/>
      <c r="C905" s="136" t="s">
        <v>10</v>
      </c>
      <c r="D905" s="259">
        <v>1225.91</v>
      </c>
      <c r="E905" s="259">
        <v>1079.17</v>
      </c>
    </row>
    <row r="906" spans="1:5" ht="15">
      <c r="A906" s="407"/>
      <c r="B906" s="403"/>
      <c r="C906" s="136" t="s">
        <v>1538</v>
      </c>
      <c r="D906" s="259"/>
      <c r="E906" s="259"/>
    </row>
    <row r="907" spans="1:5" ht="15">
      <c r="A907" s="407"/>
      <c r="B907" s="404"/>
      <c r="C907" s="136" t="s">
        <v>77</v>
      </c>
      <c r="D907" s="259">
        <v>1225.91</v>
      </c>
      <c r="E907" s="259">
        <v>1079.17</v>
      </c>
    </row>
    <row r="908" spans="1:5" ht="15">
      <c r="A908" s="407"/>
      <c r="B908" s="404"/>
      <c r="C908" s="136" t="s">
        <v>1540</v>
      </c>
      <c r="D908" s="259">
        <v>0</v>
      </c>
      <c r="E908" s="259">
        <v>0</v>
      </c>
    </row>
    <row r="909" spans="1:5" ht="15">
      <c r="A909" s="407"/>
      <c r="B909" s="403"/>
      <c r="C909" s="136" t="s">
        <v>78</v>
      </c>
      <c r="D909" s="259">
        <v>0</v>
      </c>
      <c r="E909" s="259">
        <v>0</v>
      </c>
    </row>
    <row r="910" spans="1:5" ht="15">
      <c r="A910" s="407"/>
      <c r="B910" s="403"/>
      <c r="C910" s="136" t="s">
        <v>1540</v>
      </c>
      <c r="D910" s="259">
        <v>0</v>
      </c>
      <c r="E910" s="259">
        <v>0</v>
      </c>
    </row>
    <row r="911" spans="1:5" ht="15">
      <c r="A911" s="407"/>
      <c r="B911" s="403"/>
      <c r="C911" s="136" t="s">
        <v>82</v>
      </c>
      <c r="D911" s="259">
        <f>D922+D933+D944</f>
        <v>0</v>
      </c>
      <c r="E911" s="259">
        <f>E922+E933+E944</f>
        <v>0</v>
      </c>
    </row>
    <row r="912" spans="1:5" ht="13.5" customHeight="1">
      <c r="A912" s="408"/>
      <c r="B912" s="405"/>
      <c r="C912" s="136" t="s">
        <v>1061</v>
      </c>
      <c r="D912" s="260">
        <f>D923+D934+D945</f>
        <v>0</v>
      </c>
      <c r="E912" s="260">
        <f>E923+E934+E945</f>
        <v>0</v>
      </c>
    </row>
    <row r="913" spans="1:5" ht="15.75" customHeight="1">
      <c r="A913" s="389" t="s">
        <v>658</v>
      </c>
      <c r="B913" s="411" t="s">
        <v>650</v>
      </c>
      <c r="C913" s="136" t="s">
        <v>1536</v>
      </c>
      <c r="D913" s="260">
        <f>D914+D915+D916</f>
        <v>998.07</v>
      </c>
      <c r="E913" s="260">
        <f>E914+E915+E916</f>
        <v>998.07</v>
      </c>
    </row>
    <row r="914" spans="1:5" ht="15">
      <c r="A914" s="390"/>
      <c r="B914" s="412"/>
      <c r="C914" s="136" t="s">
        <v>9</v>
      </c>
      <c r="D914" s="260">
        <v>0</v>
      </c>
      <c r="E914" s="261">
        <v>0</v>
      </c>
    </row>
    <row r="915" spans="1:5" ht="15">
      <c r="A915" s="390"/>
      <c r="B915" s="412"/>
      <c r="C915" s="136" t="s">
        <v>1539</v>
      </c>
      <c r="D915" s="260">
        <v>0</v>
      </c>
      <c r="E915" s="261">
        <v>0</v>
      </c>
    </row>
    <row r="916" spans="1:5" ht="15">
      <c r="A916" s="390"/>
      <c r="B916" s="412"/>
      <c r="C916" s="136" t="s">
        <v>10</v>
      </c>
      <c r="D916" s="260">
        <v>998.07</v>
      </c>
      <c r="E916" s="261">
        <v>998.07</v>
      </c>
    </row>
    <row r="917" spans="1:5" ht="15">
      <c r="A917" s="390"/>
      <c r="B917" s="412"/>
      <c r="C917" s="136" t="s">
        <v>1538</v>
      </c>
      <c r="D917" s="260"/>
      <c r="E917" s="261"/>
    </row>
    <row r="918" spans="1:5" ht="15">
      <c r="A918" s="409"/>
      <c r="B918" s="412"/>
      <c r="C918" s="136" t="s">
        <v>77</v>
      </c>
      <c r="D918" s="259">
        <v>0</v>
      </c>
      <c r="E918" s="262">
        <v>0</v>
      </c>
    </row>
    <row r="919" spans="1:5" ht="15">
      <c r="A919" s="409"/>
      <c r="B919" s="412"/>
      <c r="C919" s="136" t="s">
        <v>1540</v>
      </c>
      <c r="D919" s="259">
        <v>0</v>
      </c>
      <c r="E919" s="262"/>
    </row>
    <row r="920" spans="1:5" ht="15">
      <c r="A920" s="409"/>
      <c r="B920" s="412"/>
      <c r="C920" s="136" t="s">
        <v>78</v>
      </c>
      <c r="D920" s="259">
        <v>998.07</v>
      </c>
      <c r="E920" s="262">
        <v>998.07</v>
      </c>
    </row>
    <row r="921" spans="1:5" ht="15">
      <c r="A921" s="409"/>
      <c r="B921" s="412"/>
      <c r="C921" s="136" t="s">
        <v>1540</v>
      </c>
      <c r="D921" s="259">
        <v>0</v>
      </c>
      <c r="E921" s="262">
        <v>0</v>
      </c>
    </row>
    <row r="922" spans="1:5" ht="15">
      <c r="A922" s="409"/>
      <c r="B922" s="412"/>
      <c r="C922" s="136" t="s">
        <v>82</v>
      </c>
      <c r="D922" s="259">
        <v>0</v>
      </c>
      <c r="E922" s="262">
        <v>0</v>
      </c>
    </row>
    <row r="923" spans="1:5" ht="15" customHeight="1">
      <c r="A923" s="410"/>
      <c r="B923" s="412"/>
      <c r="C923" s="136" t="s">
        <v>1061</v>
      </c>
      <c r="D923" s="259">
        <v>0</v>
      </c>
      <c r="E923" s="262">
        <v>0</v>
      </c>
    </row>
    <row r="924" spans="1:5" ht="15.75" customHeight="1">
      <c r="A924" s="389" t="s">
        <v>659</v>
      </c>
      <c r="B924" s="400" t="s">
        <v>651</v>
      </c>
      <c r="C924" s="136" t="s">
        <v>1536</v>
      </c>
      <c r="D924" s="259">
        <f>D925+D926+D927</f>
        <v>3</v>
      </c>
      <c r="E924" s="259">
        <f>E925+E926+E927</f>
        <v>3</v>
      </c>
    </row>
    <row r="925" spans="1:5" ht="15">
      <c r="A925" s="409"/>
      <c r="B925" s="401"/>
      <c r="C925" s="136" t="s">
        <v>9</v>
      </c>
      <c r="D925" s="259">
        <v>0</v>
      </c>
      <c r="E925" s="259">
        <v>0</v>
      </c>
    </row>
    <row r="926" spans="1:5" ht="15">
      <c r="A926" s="409"/>
      <c r="B926" s="401"/>
      <c r="C926" s="136" t="s">
        <v>1539</v>
      </c>
      <c r="D926" s="259">
        <v>0</v>
      </c>
      <c r="E926" s="259">
        <v>0</v>
      </c>
    </row>
    <row r="927" spans="1:5" ht="15">
      <c r="A927" s="409"/>
      <c r="B927" s="401"/>
      <c r="C927" s="136" t="s">
        <v>10</v>
      </c>
      <c r="D927" s="259">
        <v>3</v>
      </c>
      <c r="E927" s="259">
        <v>3</v>
      </c>
    </row>
    <row r="928" spans="1:5" ht="15">
      <c r="A928" s="409"/>
      <c r="B928" s="401"/>
      <c r="C928" s="136" t="s">
        <v>1538</v>
      </c>
      <c r="D928" s="259"/>
      <c r="E928" s="259"/>
    </row>
    <row r="929" spans="1:5" ht="15">
      <c r="A929" s="409"/>
      <c r="B929" s="401"/>
      <c r="C929" s="136" t="s">
        <v>77</v>
      </c>
      <c r="D929" s="259">
        <v>0</v>
      </c>
      <c r="E929" s="259">
        <v>0</v>
      </c>
    </row>
    <row r="930" spans="1:5" ht="15">
      <c r="A930" s="409"/>
      <c r="B930" s="401"/>
      <c r="C930" s="136" t="s">
        <v>1540</v>
      </c>
      <c r="D930" s="259">
        <v>0</v>
      </c>
      <c r="E930" s="259">
        <v>0</v>
      </c>
    </row>
    <row r="931" spans="1:5" ht="15">
      <c r="A931" s="409"/>
      <c r="B931" s="401"/>
      <c r="C931" s="136" t="s">
        <v>78</v>
      </c>
      <c r="D931" s="259">
        <v>3</v>
      </c>
      <c r="E931" s="259">
        <v>3</v>
      </c>
    </row>
    <row r="932" spans="1:5" ht="15">
      <c r="A932" s="409"/>
      <c r="B932" s="401"/>
      <c r="C932" s="136" t="s">
        <v>1540</v>
      </c>
      <c r="D932" s="259">
        <v>0</v>
      </c>
      <c r="E932" s="259">
        <v>0</v>
      </c>
    </row>
    <row r="933" spans="1:5" ht="15">
      <c r="A933" s="409"/>
      <c r="B933" s="401"/>
      <c r="C933" s="136" t="s">
        <v>82</v>
      </c>
      <c r="D933" s="259">
        <v>0</v>
      </c>
      <c r="E933" s="259">
        <v>0</v>
      </c>
    </row>
    <row r="934" spans="1:5" ht="15" customHeight="1">
      <c r="A934" s="410"/>
      <c r="B934" s="402"/>
      <c r="C934" s="136" t="s">
        <v>1061</v>
      </c>
      <c r="D934" s="259">
        <v>0</v>
      </c>
      <c r="E934" s="259">
        <v>0</v>
      </c>
    </row>
    <row r="935" spans="1:5" ht="15.75" customHeight="1">
      <c r="A935" s="397" t="s">
        <v>660</v>
      </c>
      <c r="B935" s="400" t="s">
        <v>652</v>
      </c>
      <c r="C935" s="136" t="s">
        <v>1536</v>
      </c>
      <c r="D935" s="259">
        <f>D936+D937+D938</f>
        <v>0</v>
      </c>
      <c r="E935" s="259">
        <f>E936+E937+E938</f>
        <v>0</v>
      </c>
    </row>
    <row r="936" spans="1:5" ht="15">
      <c r="A936" s="398"/>
      <c r="B936" s="401"/>
      <c r="C936" s="136" t="s">
        <v>9</v>
      </c>
      <c r="D936" s="259">
        <v>0</v>
      </c>
      <c r="E936" s="259">
        <v>0</v>
      </c>
    </row>
    <row r="937" spans="1:5" ht="15">
      <c r="A937" s="398"/>
      <c r="B937" s="401"/>
      <c r="C937" s="136" t="s">
        <v>1539</v>
      </c>
      <c r="D937" s="259">
        <v>0</v>
      </c>
      <c r="E937" s="259">
        <v>0</v>
      </c>
    </row>
    <row r="938" spans="1:5" ht="15">
      <c r="A938" s="398"/>
      <c r="B938" s="401"/>
      <c r="C938" s="136" t="s">
        <v>10</v>
      </c>
      <c r="D938" s="257">
        <v>0</v>
      </c>
      <c r="E938" s="257">
        <v>0</v>
      </c>
    </row>
    <row r="939" spans="1:5" ht="15">
      <c r="A939" s="398"/>
      <c r="B939" s="401"/>
      <c r="C939" s="136" t="s">
        <v>1538</v>
      </c>
      <c r="D939" s="263"/>
      <c r="E939" s="263"/>
    </row>
    <row r="940" spans="1:5" ht="15">
      <c r="A940" s="398"/>
      <c r="B940" s="401"/>
      <c r="C940" s="136" t="s">
        <v>77</v>
      </c>
      <c r="D940" s="257">
        <v>0</v>
      </c>
      <c r="E940" s="257">
        <v>0</v>
      </c>
    </row>
    <row r="941" spans="1:5" ht="15">
      <c r="A941" s="398"/>
      <c r="B941" s="401"/>
      <c r="C941" s="136" t="s">
        <v>1540</v>
      </c>
      <c r="D941" s="257">
        <v>0</v>
      </c>
      <c r="E941" s="257">
        <v>0</v>
      </c>
    </row>
    <row r="942" spans="1:5" ht="15">
      <c r="A942" s="398"/>
      <c r="B942" s="401"/>
      <c r="C942" s="136" t="s">
        <v>78</v>
      </c>
      <c r="D942" s="257">
        <v>0</v>
      </c>
      <c r="E942" s="257">
        <v>0</v>
      </c>
    </row>
    <row r="943" spans="1:5" ht="15">
      <c r="A943" s="398"/>
      <c r="B943" s="401"/>
      <c r="C943" s="136" t="s">
        <v>1540</v>
      </c>
      <c r="D943" s="257">
        <v>0</v>
      </c>
      <c r="E943" s="257">
        <v>0</v>
      </c>
    </row>
    <row r="944" spans="1:5" ht="15">
      <c r="A944" s="398"/>
      <c r="B944" s="401"/>
      <c r="C944" s="136" t="s">
        <v>82</v>
      </c>
      <c r="D944" s="257">
        <v>0</v>
      </c>
      <c r="E944" s="257">
        <v>0</v>
      </c>
    </row>
    <row r="945" spans="1:5" ht="13.5" customHeight="1">
      <c r="A945" s="399"/>
      <c r="B945" s="402"/>
      <c r="C945" s="136" t="s">
        <v>1061</v>
      </c>
      <c r="D945" s="257">
        <v>0</v>
      </c>
      <c r="E945" s="257">
        <v>0</v>
      </c>
    </row>
    <row r="946" spans="1:5" ht="15.75" customHeight="1">
      <c r="A946" s="397" t="s">
        <v>661</v>
      </c>
      <c r="B946" s="400" t="s">
        <v>653</v>
      </c>
      <c r="C946" s="136" t="s">
        <v>1536</v>
      </c>
      <c r="D946" s="259">
        <f>D947+D948+D949</f>
        <v>6676.91</v>
      </c>
      <c r="E946" s="259">
        <f>E947+E948+E949</f>
        <v>6418.44</v>
      </c>
    </row>
    <row r="947" spans="1:5" ht="15">
      <c r="A947" s="398"/>
      <c r="B947" s="401"/>
      <c r="C947" s="136" t="s">
        <v>9</v>
      </c>
      <c r="D947" s="259">
        <v>6676.91</v>
      </c>
      <c r="E947" s="259">
        <v>6418.44</v>
      </c>
    </row>
    <row r="948" spans="1:5" ht="15">
      <c r="A948" s="398"/>
      <c r="B948" s="401"/>
      <c r="C948" s="136" t="s">
        <v>1539</v>
      </c>
      <c r="D948" s="259">
        <v>0</v>
      </c>
      <c r="E948" s="259">
        <v>0</v>
      </c>
    </row>
    <row r="949" spans="1:5" ht="15">
      <c r="A949" s="398"/>
      <c r="B949" s="401"/>
      <c r="C949" s="136" t="s">
        <v>10</v>
      </c>
      <c r="D949" s="257">
        <v>0</v>
      </c>
      <c r="E949" s="257">
        <v>0</v>
      </c>
    </row>
    <row r="950" spans="1:5" ht="15">
      <c r="A950" s="398"/>
      <c r="B950" s="401"/>
      <c r="C950" s="136" t="s">
        <v>1538</v>
      </c>
      <c r="D950" s="263"/>
      <c r="E950" s="263"/>
    </row>
    <row r="951" spans="1:5" ht="15">
      <c r="A951" s="398"/>
      <c r="B951" s="401"/>
      <c r="C951" s="136" t="s">
        <v>77</v>
      </c>
      <c r="D951" s="257">
        <v>6676.91</v>
      </c>
      <c r="E951" s="257">
        <v>6418.44</v>
      </c>
    </row>
    <row r="952" spans="1:5" ht="15">
      <c r="A952" s="398"/>
      <c r="B952" s="401"/>
      <c r="C952" s="136" t="s">
        <v>1540</v>
      </c>
      <c r="D952" s="257">
        <v>0</v>
      </c>
      <c r="E952" s="257">
        <v>0</v>
      </c>
    </row>
    <row r="953" spans="1:5" ht="15">
      <c r="A953" s="398"/>
      <c r="B953" s="401"/>
      <c r="C953" s="136" t="s">
        <v>78</v>
      </c>
      <c r="D953" s="257">
        <v>0</v>
      </c>
      <c r="E953" s="257">
        <v>0</v>
      </c>
    </row>
    <row r="954" spans="1:5" ht="15">
      <c r="A954" s="398"/>
      <c r="B954" s="401"/>
      <c r="C954" s="136" t="s">
        <v>1540</v>
      </c>
      <c r="D954" s="257">
        <v>0</v>
      </c>
      <c r="E954" s="257">
        <v>0</v>
      </c>
    </row>
    <row r="955" spans="1:5" ht="15">
      <c r="A955" s="398"/>
      <c r="B955" s="401"/>
      <c r="C955" s="136" t="s">
        <v>82</v>
      </c>
      <c r="D955" s="257">
        <v>0</v>
      </c>
      <c r="E955" s="257">
        <v>0</v>
      </c>
    </row>
    <row r="956" spans="1:5" ht="17.25" customHeight="1">
      <c r="A956" s="399"/>
      <c r="B956" s="402"/>
      <c r="C956" s="136" t="s">
        <v>1061</v>
      </c>
      <c r="D956" s="257">
        <v>0</v>
      </c>
      <c r="E956" s="257">
        <v>0</v>
      </c>
    </row>
    <row r="957" spans="1:5" ht="14.25" customHeight="1">
      <c r="A957" s="371" t="s">
        <v>127</v>
      </c>
      <c r="B957" s="374" t="s">
        <v>662</v>
      </c>
      <c r="C957" s="161" t="s">
        <v>41</v>
      </c>
      <c r="D957" s="162">
        <f>D968+D1001+D1023</f>
        <v>516522.1</v>
      </c>
      <c r="E957" s="162">
        <f>E958+E959+E960+E966</f>
        <v>509703.97</v>
      </c>
    </row>
    <row r="958" spans="1:5" ht="15" customHeight="1">
      <c r="A958" s="435"/>
      <c r="B958" s="421"/>
      <c r="C958" s="161" t="s">
        <v>9</v>
      </c>
      <c r="D958" s="162">
        <f>D969+D1002+D1024</f>
        <v>2011.99</v>
      </c>
      <c r="E958" s="162">
        <f>E969+E1002+E1024</f>
        <v>2011.35</v>
      </c>
    </row>
    <row r="959" spans="1:5" ht="12.75" customHeight="1">
      <c r="A959" s="435"/>
      <c r="B959" s="421"/>
      <c r="C959" s="161" t="s">
        <v>79</v>
      </c>
      <c r="D959" s="162">
        <f>D970+D1003+D1025</f>
        <v>121553.95</v>
      </c>
      <c r="E959" s="162">
        <f>E970+E1003+E1025</f>
        <v>115249.76</v>
      </c>
    </row>
    <row r="960" spans="1:5" ht="15" customHeight="1">
      <c r="A960" s="435"/>
      <c r="B960" s="421"/>
      <c r="C960" s="161" t="s">
        <v>10</v>
      </c>
      <c r="D960" s="162">
        <f>D971+D1004+D1026</f>
        <v>392956.16</v>
      </c>
      <c r="E960" s="162">
        <f>E971+E1004+E1026</f>
        <v>392442.86</v>
      </c>
    </row>
    <row r="961" spans="1:5" ht="15" customHeight="1">
      <c r="A961" s="435"/>
      <c r="B961" s="421"/>
      <c r="C961" s="161" t="s">
        <v>76</v>
      </c>
      <c r="D961" s="162"/>
      <c r="E961" s="162"/>
    </row>
    <row r="962" spans="1:5" ht="14.25" customHeight="1">
      <c r="A962" s="435"/>
      <c r="B962" s="421"/>
      <c r="C962" s="161" t="s">
        <v>77</v>
      </c>
      <c r="D962" s="162">
        <f aca="true" t="shared" si="83" ref="D962:D967">D973+D1006+D1028</f>
        <v>516015.09</v>
      </c>
      <c r="E962" s="162">
        <f aca="true" t="shared" si="84" ref="E962:E967">E973+E1006+E1028</f>
        <v>509196.97000000003</v>
      </c>
    </row>
    <row r="963" spans="1:5" ht="14.25" customHeight="1">
      <c r="A963" s="435"/>
      <c r="B963" s="421"/>
      <c r="C963" s="161" t="s">
        <v>1395</v>
      </c>
      <c r="D963" s="162">
        <f t="shared" si="83"/>
        <v>0</v>
      </c>
      <c r="E963" s="162">
        <f t="shared" si="84"/>
        <v>0</v>
      </c>
    </row>
    <row r="964" spans="1:5" ht="14.25" customHeight="1">
      <c r="A964" s="435"/>
      <c r="B964" s="421"/>
      <c r="C964" s="161" t="s">
        <v>78</v>
      </c>
      <c r="D964" s="162">
        <f t="shared" si="83"/>
        <v>507</v>
      </c>
      <c r="E964" s="162">
        <f t="shared" si="84"/>
        <v>507</v>
      </c>
    </row>
    <row r="965" spans="1:5" ht="14.25" customHeight="1">
      <c r="A965" s="435"/>
      <c r="B965" s="421"/>
      <c r="C965" s="161" t="s">
        <v>1395</v>
      </c>
      <c r="D965" s="162">
        <f t="shared" si="83"/>
        <v>507</v>
      </c>
      <c r="E965" s="162">
        <f t="shared" si="84"/>
        <v>507</v>
      </c>
    </row>
    <row r="966" spans="1:5" ht="15" customHeight="1">
      <c r="A966" s="435"/>
      <c r="B966" s="421"/>
      <c r="C966" s="161" t="s">
        <v>82</v>
      </c>
      <c r="D966" s="162">
        <f t="shared" si="83"/>
        <v>0</v>
      </c>
      <c r="E966" s="162">
        <f t="shared" si="84"/>
        <v>0</v>
      </c>
    </row>
    <row r="967" spans="1:5" ht="14.25" customHeight="1">
      <c r="A967" s="435"/>
      <c r="B967" s="421"/>
      <c r="C967" s="161" t="s">
        <v>1061</v>
      </c>
      <c r="D967" s="162">
        <f t="shared" si="83"/>
        <v>0</v>
      </c>
      <c r="E967" s="124">
        <f t="shared" si="84"/>
        <v>0</v>
      </c>
    </row>
    <row r="968" spans="1:5" ht="18" customHeight="1">
      <c r="A968" s="380" t="s">
        <v>128</v>
      </c>
      <c r="B968" s="384" t="s">
        <v>663</v>
      </c>
      <c r="C968" s="160" t="s">
        <v>41</v>
      </c>
      <c r="D968" s="163">
        <f>D969+D970+D971+D977</f>
        <v>493026.38</v>
      </c>
      <c r="E968" s="163">
        <f>E969+E970+E971+E977</f>
        <v>486208.89</v>
      </c>
    </row>
    <row r="969" spans="1:5" ht="15">
      <c r="A969" s="381"/>
      <c r="B969" s="385"/>
      <c r="C969" s="160" t="s">
        <v>9</v>
      </c>
      <c r="D969" s="163">
        <f aca="true" t="shared" si="85" ref="D969:E971">D980+D991</f>
        <v>200</v>
      </c>
      <c r="E969" s="163">
        <f t="shared" si="85"/>
        <v>200</v>
      </c>
    </row>
    <row r="970" spans="1:5" ht="15">
      <c r="A970" s="381"/>
      <c r="B970" s="385"/>
      <c r="C970" s="160" t="s">
        <v>79</v>
      </c>
      <c r="D970" s="163">
        <f t="shared" si="85"/>
        <v>121553.95</v>
      </c>
      <c r="E970" s="163">
        <f t="shared" si="85"/>
        <v>115249.76</v>
      </c>
    </row>
    <row r="971" spans="1:5" ht="15">
      <c r="A971" s="381"/>
      <c r="B971" s="385"/>
      <c r="C971" s="160" t="s">
        <v>10</v>
      </c>
      <c r="D971" s="163">
        <f t="shared" si="85"/>
        <v>371272.43</v>
      </c>
      <c r="E971" s="163">
        <f t="shared" si="85"/>
        <v>370759.13</v>
      </c>
    </row>
    <row r="972" spans="1:5" ht="15">
      <c r="A972" s="381"/>
      <c r="B972" s="385"/>
      <c r="C972" s="160" t="s">
        <v>76</v>
      </c>
      <c r="D972" s="163"/>
      <c r="E972" s="163"/>
    </row>
    <row r="973" spans="1:5" ht="15">
      <c r="A973" s="382"/>
      <c r="B973" s="386"/>
      <c r="C973" s="160" t="s">
        <v>77</v>
      </c>
      <c r="D973" s="163">
        <f aca="true" t="shared" si="86" ref="D973:E974">D984+D995</f>
        <v>493026.38</v>
      </c>
      <c r="E973" s="163">
        <f t="shared" si="86"/>
        <v>486208.89</v>
      </c>
    </row>
    <row r="974" spans="1:5" ht="15">
      <c r="A974" s="382"/>
      <c r="B974" s="386"/>
      <c r="C974" s="160" t="s">
        <v>1395</v>
      </c>
      <c r="D974" s="163">
        <f t="shared" si="86"/>
        <v>0</v>
      </c>
      <c r="E974" s="163">
        <f t="shared" si="86"/>
        <v>0</v>
      </c>
    </row>
    <row r="975" spans="1:5" ht="15">
      <c r="A975" s="382"/>
      <c r="B975" s="386"/>
      <c r="C975" s="160" t="s">
        <v>78</v>
      </c>
      <c r="D975" s="163">
        <f aca="true" t="shared" si="87" ref="D975:E978">D986+D997</f>
        <v>0</v>
      </c>
      <c r="E975" s="163">
        <f t="shared" si="87"/>
        <v>0</v>
      </c>
    </row>
    <row r="976" spans="1:5" ht="15">
      <c r="A976" s="382"/>
      <c r="B976" s="386"/>
      <c r="C976" s="160" t="s">
        <v>1395</v>
      </c>
      <c r="D976" s="163">
        <f t="shared" si="87"/>
        <v>0</v>
      </c>
      <c r="E976" s="163">
        <f t="shared" si="87"/>
        <v>0</v>
      </c>
    </row>
    <row r="977" spans="1:5" ht="15">
      <c r="A977" s="382"/>
      <c r="B977" s="386"/>
      <c r="C977" s="160" t="s">
        <v>82</v>
      </c>
      <c r="D977" s="163">
        <f t="shared" si="87"/>
        <v>0</v>
      </c>
      <c r="E977" s="163">
        <f t="shared" si="87"/>
        <v>0</v>
      </c>
    </row>
    <row r="978" spans="1:5" ht="16.5" customHeight="1">
      <c r="A978" s="383"/>
      <c r="B978" s="387"/>
      <c r="C978" s="160" t="s">
        <v>1061</v>
      </c>
      <c r="D978" s="163">
        <f t="shared" si="87"/>
        <v>0</v>
      </c>
      <c r="E978" s="163">
        <f t="shared" si="87"/>
        <v>0</v>
      </c>
    </row>
    <row r="979" spans="1:5" ht="15.75" customHeight="1">
      <c r="A979" s="389" t="s">
        <v>129</v>
      </c>
      <c r="B979" s="393" t="s">
        <v>514</v>
      </c>
      <c r="C979" s="136" t="s">
        <v>41</v>
      </c>
      <c r="D979" s="200">
        <f>D980+D981+D982+D988</f>
        <v>426398.8</v>
      </c>
      <c r="E979" s="200">
        <f>E980+E981+E982+E988</f>
        <v>419581.31</v>
      </c>
    </row>
    <row r="980" spans="1:5" ht="15">
      <c r="A980" s="390"/>
      <c r="B980" s="394"/>
      <c r="C980" s="136" t="s">
        <v>9</v>
      </c>
      <c r="D980" s="200">
        <v>200</v>
      </c>
      <c r="E980" s="200">
        <v>200</v>
      </c>
    </row>
    <row r="981" spans="1:5" ht="15">
      <c r="A981" s="390"/>
      <c r="B981" s="394"/>
      <c r="C981" s="136" t="s">
        <v>79</v>
      </c>
      <c r="D981" s="200">
        <v>87765.45</v>
      </c>
      <c r="E981" s="200">
        <v>81461.26</v>
      </c>
    </row>
    <row r="982" spans="1:5" ht="15">
      <c r="A982" s="390"/>
      <c r="B982" s="394"/>
      <c r="C982" s="136" t="s">
        <v>10</v>
      </c>
      <c r="D982" s="200">
        <v>338433.35</v>
      </c>
      <c r="E982" s="200">
        <v>337920.05</v>
      </c>
    </row>
    <row r="983" spans="1:5" ht="15">
      <c r="A983" s="390"/>
      <c r="B983" s="394"/>
      <c r="C983" s="136" t="s">
        <v>76</v>
      </c>
      <c r="D983" s="200"/>
      <c r="E983" s="200"/>
    </row>
    <row r="984" spans="1:5" ht="15">
      <c r="A984" s="391"/>
      <c r="B984" s="395"/>
      <c r="C984" s="136" t="s">
        <v>77</v>
      </c>
      <c r="D984" s="142">
        <v>426398.8</v>
      </c>
      <c r="E984" s="142">
        <v>419581.31</v>
      </c>
    </row>
    <row r="985" spans="1:5" ht="15">
      <c r="A985" s="391"/>
      <c r="B985" s="395"/>
      <c r="C985" s="136" t="s">
        <v>1395</v>
      </c>
      <c r="D985" s="142">
        <v>0</v>
      </c>
      <c r="E985" s="142">
        <v>0</v>
      </c>
    </row>
    <row r="986" spans="1:5" ht="15">
      <c r="A986" s="391"/>
      <c r="B986" s="395"/>
      <c r="C986" s="136" t="s">
        <v>78</v>
      </c>
      <c r="D986" s="142">
        <v>0</v>
      </c>
      <c r="E986" s="142">
        <v>0</v>
      </c>
    </row>
    <row r="987" spans="1:5" ht="15">
      <c r="A987" s="391"/>
      <c r="B987" s="395"/>
      <c r="C987" s="136" t="s">
        <v>1395</v>
      </c>
      <c r="D987" s="142">
        <v>0</v>
      </c>
      <c r="E987" s="142">
        <v>0</v>
      </c>
    </row>
    <row r="988" spans="1:5" ht="15">
      <c r="A988" s="391"/>
      <c r="B988" s="395"/>
      <c r="C988" s="136" t="s">
        <v>82</v>
      </c>
      <c r="D988" s="142">
        <f>D1021</f>
        <v>0</v>
      </c>
      <c r="E988" s="142">
        <f>E1021</f>
        <v>0</v>
      </c>
    </row>
    <row r="989" spans="1:5" ht="15.75" customHeight="1">
      <c r="A989" s="392"/>
      <c r="B989" s="396"/>
      <c r="C989" s="136" t="s">
        <v>1061</v>
      </c>
      <c r="D989" s="142">
        <f>D1022</f>
        <v>0</v>
      </c>
      <c r="E989" s="142">
        <f>E1022</f>
        <v>0</v>
      </c>
    </row>
    <row r="990" spans="1:5" ht="15.75" customHeight="1">
      <c r="A990" s="389" t="s">
        <v>261</v>
      </c>
      <c r="B990" s="393" t="s">
        <v>1065</v>
      </c>
      <c r="C990" s="136" t="s">
        <v>41</v>
      </c>
      <c r="D990" s="200">
        <f>D991+D992+D993+D999</f>
        <v>66627.58</v>
      </c>
      <c r="E990" s="200">
        <f>E991+E992+E993+E999</f>
        <v>66627.58</v>
      </c>
    </row>
    <row r="991" spans="1:5" ht="15.75" customHeight="1">
      <c r="A991" s="390"/>
      <c r="B991" s="394"/>
      <c r="C991" s="136" t="s">
        <v>9</v>
      </c>
      <c r="D991" s="200">
        <v>0</v>
      </c>
      <c r="E991" s="200">
        <v>0</v>
      </c>
    </row>
    <row r="992" spans="1:5" ht="15.75" customHeight="1">
      <c r="A992" s="390"/>
      <c r="B992" s="394"/>
      <c r="C992" s="136" t="s">
        <v>79</v>
      </c>
      <c r="D992" s="200">
        <v>33788.5</v>
      </c>
      <c r="E992" s="200">
        <v>33788.5</v>
      </c>
    </row>
    <row r="993" spans="1:5" ht="15.75" customHeight="1">
      <c r="A993" s="390"/>
      <c r="B993" s="394"/>
      <c r="C993" s="136" t="s">
        <v>10</v>
      </c>
      <c r="D993" s="200">
        <v>32839.08</v>
      </c>
      <c r="E993" s="200">
        <v>32839.08</v>
      </c>
    </row>
    <row r="994" spans="1:5" ht="15.75" customHeight="1">
      <c r="A994" s="390"/>
      <c r="B994" s="394"/>
      <c r="C994" s="136" t="s">
        <v>76</v>
      </c>
      <c r="D994" s="200"/>
      <c r="E994" s="200"/>
    </row>
    <row r="995" spans="1:5" ht="15.75" customHeight="1">
      <c r="A995" s="391"/>
      <c r="B995" s="395"/>
      <c r="C995" s="136" t="s">
        <v>77</v>
      </c>
      <c r="D995" s="142">
        <v>66627.58</v>
      </c>
      <c r="E995" s="142">
        <v>66627.58</v>
      </c>
    </row>
    <row r="996" spans="1:5" ht="15.75" customHeight="1">
      <c r="A996" s="391"/>
      <c r="B996" s="395"/>
      <c r="C996" s="136" t="s">
        <v>1395</v>
      </c>
      <c r="D996" s="142">
        <v>0</v>
      </c>
      <c r="E996" s="142">
        <v>0</v>
      </c>
    </row>
    <row r="997" spans="1:5" ht="15.75" customHeight="1">
      <c r="A997" s="391"/>
      <c r="B997" s="395"/>
      <c r="C997" s="136" t="s">
        <v>78</v>
      </c>
      <c r="D997" s="142">
        <v>0</v>
      </c>
      <c r="E997" s="142">
        <v>0</v>
      </c>
    </row>
    <row r="998" spans="1:5" ht="15.75" customHeight="1">
      <c r="A998" s="391"/>
      <c r="B998" s="395"/>
      <c r="C998" s="136" t="s">
        <v>1395</v>
      </c>
      <c r="D998" s="142">
        <v>0</v>
      </c>
      <c r="E998" s="142">
        <v>0</v>
      </c>
    </row>
    <row r="999" spans="1:5" ht="15.75" customHeight="1">
      <c r="A999" s="391"/>
      <c r="B999" s="395"/>
      <c r="C999" s="136" t="s">
        <v>82</v>
      </c>
      <c r="D999" s="142">
        <f>D1032</f>
        <v>0</v>
      </c>
      <c r="E999" s="142">
        <f>E1032</f>
        <v>0</v>
      </c>
    </row>
    <row r="1000" spans="1:5" ht="15.75" customHeight="1">
      <c r="A1000" s="392"/>
      <c r="B1000" s="396"/>
      <c r="C1000" s="136" t="s">
        <v>1061</v>
      </c>
      <c r="D1000" s="142">
        <f>D1033</f>
        <v>0</v>
      </c>
      <c r="E1000" s="142">
        <f>E1033</f>
        <v>0</v>
      </c>
    </row>
    <row r="1001" spans="1:5" ht="15" customHeight="1">
      <c r="A1001" s="380" t="s">
        <v>178</v>
      </c>
      <c r="B1001" s="384" t="s">
        <v>130</v>
      </c>
      <c r="C1001" s="160" t="s">
        <v>41</v>
      </c>
      <c r="D1001" s="163">
        <f>D1002+D1003+D1004+D1010</f>
        <v>507</v>
      </c>
      <c r="E1001" s="163">
        <f>E1002+E1003+E1004+E1010</f>
        <v>507</v>
      </c>
    </row>
    <row r="1002" spans="1:5" ht="15" customHeight="1">
      <c r="A1002" s="381"/>
      <c r="B1002" s="385"/>
      <c r="C1002" s="160" t="s">
        <v>9</v>
      </c>
      <c r="D1002" s="163">
        <f aca="true" t="shared" si="88" ref="D1002:E1004">D1013</f>
        <v>507</v>
      </c>
      <c r="E1002" s="163">
        <f t="shared" si="88"/>
        <v>507</v>
      </c>
    </row>
    <row r="1003" spans="1:5" ht="14.25" customHeight="1">
      <c r="A1003" s="381"/>
      <c r="B1003" s="385"/>
      <c r="C1003" s="160" t="s">
        <v>79</v>
      </c>
      <c r="D1003" s="163">
        <f t="shared" si="88"/>
        <v>0</v>
      </c>
      <c r="E1003" s="163">
        <f t="shared" si="88"/>
        <v>0</v>
      </c>
    </row>
    <row r="1004" spans="1:5" ht="16.5" customHeight="1">
      <c r="A1004" s="381"/>
      <c r="B1004" s="385"/>
      <c r="C1004" s="160" t="s">
        <v>10</v>
      </c>
      <c r="D1004" s="163">
        <f t="shared" si="88"/>
        <v>0</v>
      </c>
      <c r="E1004" s="163">
        <f t="shared" si="88"/>
        <v>0</v>
      </c>
    </row>
    <row r="1005" spans="1:5" ht="12" customHeight="1">
      <c r="A1005" s="381"/>
      <c r="B1005" s="385"/>
      <c r="C1005" s="160" t="s">
        <v>76</v>
      </c>
      <c r="D1005" s="163"/>
      <c r="E1005" s="163"/>
    </row>
    <row r="1006" spans="1:5" ht="15.75" customHeight="1">
      <c r="A1006" s="382"/>
      <c r="B1006" s="386"/>
      <c r="C1006" s="160" t="s">
        <v>77</v>
      </c>
      <c r="D1006" s="143">
        <f>D1017</f>
        <v>0</v>
      </c>
      <c r="E1006" s="227">
        <f>E1017</f>
        <v>0</v>
      </c>
    </row>
    <row r="1007" spans="1:5" ht="15.75" customHeight="1">
      <c r="A1007" s="382"/>
      <c r="B1007" s="386"/>
      <c r="C1007" s="160" t="s">
        <v>1395</v>
      </c>
      <c r="D1007" s="143">
        <f aca="true" t="shared" si="89" ref="D1007:E1011">D1018</f>
        <v>0</v>
      </c>
      <c r="E1007" s="227">
        <f t="shared" si="89"/>
        <v>0</v>
      </c>
    </row>
    <row r="1008" spans="1:5" ht="15.75" customHeight="1">
      <c r="A1008" s="382"/>
      <c r="B1008" s="386"/>
      <c r="C1008" s="160" t="s">
        <v>1418</v>
      </c>
      <c r="D1008" s="143">
        <f t="shared" si="89"/>
        <v>507</v>
      </c>
      <c r="E1008" s="227">
        <f t="shared" si="89"/>
        <v>507</v>
      </c>
    </row>
    <row r="1009" spans="1:5" ht="15.75" customHeight="1">
      <c r="A1009" s="382"/>
      <c r="B1009" s="386"/>
      <c r="C1009" s="160" t="s">
        <v>1395</v>
      </c>
      <c r="D1009" s="143">
        <f t="shared" si="89"/>
        <v>507</v>
      </c>
      <c r="E1009" s="227">
        <f t="shared" si="89"/>
        <v>507</v>
      </c>
    </row>
    <row r="1010" spans="1:5" ht="15" customHeight="1">
      <c r="A1010" s="382"/>
      <c r="B1010" s="386"/>
      <c r="C1010" s="160" t="s">
        <v>82</v>
      </c>
      <c r="D1010" s="143">
        <f t="shared" si="89"/>
        <v>0</v>
      </c>
      <c r="E1010" s="227">
        <f t="shared" si="89"/>
        <v>0</v>
      </c>
    </row>
    <row r="1011" spans="1:5" ht="12.75" customHeight="1">
      <c r="A1011" s="383"/>
      <c r="B1011" s="387"/>
      <c r="C1011" s="160" t="s">
        <v>1061</v>
      </c>
      <c r="D1011" s="143">
        <f t="shared" si="89"/>
        <v>0</v>
      </c>
      <c r="E1011" s="227">
        <f t="shared" si="89"/>
        <v>0</v>
      </c>
    </row>
    <row r="1012" spans="1:5" ht="15">
      <c r="A1012" s="389" t="s">
        <v>131</v>
      </c>
      <c r="B1012" s="393" t="s">
        <v>132</v>
      </c>
      <c r="C1012" s="136" t="s">
        <v>41</v>
      </c>
      <c r="D1012" s="200">
        <f>D1013+D1014+D1015</f>
        <v>507</v>
      </c>
      <c r="E1012" s="200">
        <f>E1013+E1014+E1015</f>
        <v>507</v>
      </c>
    </row>
    <row r="1013" spans="1:5" ht="15">
      <c r="A1013" s="390"/>
      <c r="B1013" s="394"/>
      <c r="C1013" s="136" t="s">
        <v>9</v>
      </c>
      <c r="D1013" s="200">
        <v>507</v>
      </c>
      <c r="E1013" s="226">
        <v>507</v>
      </c>
    </row>
    <row r="1014" spans="1:5" ht="15">
      <c r="A1014" s="390"/>
      <c r="B1014" s="394"/>
      <c r="C1014" s="136" t="s">
        <v>79</v>
      </c>
      <c r="D1014" s="200">
        <v>0</v>
      </c>
      <c r="E1014" s="226">
        <v>0</v>
      </c>
    </row>
    <row r="1015" spans="1:5" ht="15">
      <c r="A1015" s="390"/>
      <c r="B1015" s="394"/>
      <c r="C1015" s="136" t="s">
        <v>10</v>
      </c>
      <c r="D1015" s="200">
        <v>0</v>
      </c>
      <c r="E1015" s="226">
        <v>0</v>
      </c>
    </row>
    <row r="1016" spans="1:5" ht="15">
      <c r="A1016" s="390"/>
      <c r="B1016" s="394"/>
      <c r="C1016" s="136" t="s">
        <v>76</v>
      </c>
      <c r="D1016" s="200"/>
      <c r="E1016" s="226"/>
    </row>
    <row r="1017" spans="1:5" ht="15">
      <c r="A1017" s="391"/>
      <c r="B1017" s="395"/>
      <c r="C1017" s="136" t="s">
        <v>77</v>
      </c>
      <c r="D1017" s="142">
        <v>0</v>
      </c>
      <c r="E1017" s="202">
        <v>0</v>
      </c>
    </row>
    <row r="1018" spans="1:5" ht="15">
      <c r="A1018" s="391"/>
      <c r="B1018" s="395"/>
      <c r="C1018" s="136" t="s">
        <v>1395</v>
      </c>
      <c r="D1018" s="142">
        <v>0</v>
      </c>
      <c r="E1018" s="202">
        <v>0</v>
      </c>
    </row>
    <row r="1019" spans="1:5" ht="15">
      <c r="A1019" s="391"/>
      <c r="B1019" s="395"/>
      <c r="C1019" s="136" t="s">
        <v>1418</v>
      </c>
      <c r="D1019" s="142">
        <v>507</v>
      </c>
      <c r="E1019" s="202">
        <v>507</v>
      </c>
    </row>
    <row r="1020" spans="1:5" ht="15">
      <c r="A1020" s="391"/>
      <c r="B1020" s="395"/>
      <c r="C1020" s="136" t="s">
        <v>1395</v>
      </c>
      <c r="D1020" s="142">
        <v>507</v>
      </c>
      <c r="E1020" s="202">
        <v>507</v>
      </c>
    </row>
    <row r="1021" spans="1:5" ht="15">
      <c r="A1021" s="391"/>
      <c r="B1021" s="395"/>
      <c r="C1021" s="136" t="s">
        <v>82</v>
      </c>
      <c r="D1021" s="142">
        <v>0</v>
      </c>
      <c r="E1021" s="202">
        <v>0</v>
      </c>
    </row>
    <row r="1022" spans="1:5" ht="18" customHeight="1">
      <c r="A1022" s="392"/>
      <c r="B1022" s="396"/>
      <c r="C1022" s="136" t="s">
        <v>1061</v>
      </c>
      <c r="D1022" s="142">
        <v>0</v>
      </c>
      <c r="E1022" s="202">
        <v>0</v>
      </c>
    </row>
    <row r="1023" spans="1:5" ht="15.75" customHeight="1">
      <c r="A1023" s="380" t="s">
        <v>133</v>
      </c>
      <c r="B1023" s="384" t="s">
        <v>664</v>
      </c>
      <c r="C1023" s="160" t="s">
        <v>41</v>
      </c>
      <c r="D1023" s="163">
        <f>D1024+D1025+D1026+D1032</f>
        <v>22988.72</v>
      </c>
      <c r="E1023" s="163">
        <f>E1024+E1025+E1026+E1032</f>
        <v>22988.079999999998</v>
      </c>
    </row>
    <row r="1024" spans="1:5" ht="14.25" customHeight="1">
      <c r="A1024" s="381"/>
      <c r="B1024" s="385"/>
      <c r="C1024" s="160" t="s">
        <v>9</v>
      </c>
      <c r="D1024" s="163">
        <f aca="true" t="shared" si="90" ref="D1024:E1026">D1035</f>
        <v>1304.99</v>
      </c>
      <c r="E1024" s="163">
        <f t="shared" si="90"/>
        <v>1304.35</v>
      </c>
    </row>
    <row r="1025" spans="1:5" ht="14.25" customHeight="1">
      <c r="A1025" s="381"/>
      <c r="B1025" s="385"/>
      <c r="C1025" s="160" t="s">
        <v>79</v>
      </c>
      <c r="D1025" s="163">
        <f t="shared" si="90"/>
        <v>0</v>
      </c>
      <c r="E1025" s="163">
        <f t="shared" si="90"/>
        <v>0</v>
      </c>
    </row>
    <row r="1026" spans="1:5" ht="15" customHeight="1">
      <c r="A1026" s="381"/>
      <c r="B1026" s="385"/>
      <c r="C1026" s="160" t="s">
        <v>10</v>
      </c>
      <c r="D1026" s="163">
        <f t="shared" si="90"/>
        <v>21683.73</v>
      </c>
      <c r="E1026" s="163">
        <f t="shared" si="90"/>
        <v>21683.73</v>
      </c>
    </row>
    <row r="1027" spans="1:5" ht="12.75" customHeight="1">
      <c r="A1027" s="381"/>
      <c r="B1027" s="385"/>
      <c r="C1027" s="160" t="s">
        <v>76</v>
      </c>
      <c r="D1027" s="163"/>
      <c r="E1027" s="163"/>
    </row>
    <row r="1028" spans="1:5" ht="16.5" customHeight="1">
      <c r="A1028" s="382"/>
      <c r="B1028" s="386"/>
      <c r="C1028" s="160" t="s">
        <v>77</v>
      </c>
      <c r="D1028" s="163">
        <f aca="true" t="shared" si="91" ref="D1028:E1029">D1039</f>
        <v>22988.71</v>
      </c>
      <c r="E1028" s="163">
        <f t="shared" si="91"/>
        <v>22988.08</v>
      </c>
    </row>
    <row r="1029" spans="1:5" ht="16.5" customHeight="1">
      <c r="A1029" s="382"/>
      <c r="B1029" s="386"/>
      <c r="C1029" s="160" t="s">
        <v>1395</v>
      </c>
      <c r="D1029" s="163">
        <f t="shared" si="91"/>
        <v>0</v>
      </c>
      <c r="E1029" s="163">
        <f t="shared" si="91"/>
        <v>0</v>
      </c>
    </row>
    <row r="1030" spans="1:5" ht="14.25" customHeight="1">
      <c r="A1030" s="382"/>
      <c r="B1030" s="386"/>
      <c r="C1030" s="160" t="s">
        <v>78</v>
      </c>
      <c r="D1030" s="163">
        <f aca="true" t="shared" si="92" ref="D1030:E1033">D1041</f>
        <v>0</v>
      </c>
      <c r="E1030" s="163">
        <f t="shared" si="92"/>
        <v>0</v>
      </c>
    </row>
    <row r="1031" spans="1:5" ht="14.25" customHeight="1">
      <c r="A1031" s="382"/>
      <c r="B1031" s="386"/>
      <c r="C1031" s="160" t="s">
        <v>1395</v>
      </c>
      <c r="D1031" s="163">
        <f t="shared" si="92"/>
        <v>0</v>
      </c>
      <c r="E1031" s="163">
        <f t="shared" si="92"/>
        <v>0</v>
      </c>
    </row>
    <row r="1032" spans="1:5" ht="16.5" customHeight="1">
      <c r="A1032" s="382"/>
      <c r="B1032" s="386"/>
      <c r="C1032" s="160" t="s">
        <v>82</v>
      </c>
      <c r="D1032" s="163">
        <f t="shared" si="92"/>
        <v>0</v>
      </c>
      <c r="E1032" s="163">
        <f t="shared" si="92"/>
        <v>0</v>
      </c>
    </row>
    <row r="1033" spans="1:5" ht="13.5" customHeight="1">
      <c r="A1033" s="383"/>
      <c r="B1033" s="387"/>
      <c r="C1033" s="160" t="s">
        <v>1061</v>
      </c>
      <c r="D1033" s="163">
        <f t="shared" si="92"/>
        <v>0</v>
      </c>
      <c r="E1033" s="163">
        <f t="shared" si="92"/>
        <v>0</v>
      </c>
    </row>
    <row r="1034" spans="1:5" ht="13.5" customHeight="1">
      <c r="A1034" s="389" t="s">
        <v>134</v>
      </c>
      <c r="B1034" s="393" t="s">
        <v>135</v>
      </c>
      <c r="C1034" s="136" t="s">
        <v>41</v>
      </c>
      <c r="D1034" s="200">
        <f>D1035+D1036+D1037</f>
        <v>22988.72</v>
      </c>
      <c r="E1034" s="200">
        <f>E1035+E1036+E1037</f>
        <v>22988.079999999998</v>
      </c>
    </row>
    <row r="1035" spans="1:5" ht="13.5" customHeight="1">
      <c r="A1035" s="390"/>
      <c r="B1035" s="394"/>
      <c r="C1035" s="136" t="s">
        <v>9</v>
      </c>
      <c r="D1035" s="200">
        <v>1304.99</v>
      </c>
      <c r="E1035" s="226">
        <v>1304.35</v>
      </c>
    </row>
    <row r="1036" spans="1:5" ht="13.5" customHeight="1">
      <c r="A1036" s="390"/>
      <c r="B1036" s="394"/>
      <c r="C1036" s="136" t="s">
        <v>79</v>
      </c>
      <c r="D1036" s="200">
        <v>0</v>
      </c>
      <c r="E1036" s="226">
        <v>0</v>
      </c>
    </row>
    <row r="1037" spans="1:5" ht="14.25" customHeight="1">
      <c r="A1037" s="390"/>
      <c r="B1037" s="394"/>
      <c r="C1037" s="136" t="s">
        <v>10</v>
      </c>
      <c r="D1037" s="200">
        <v>21683.73</v>
      </c>
      <c r="E1037" s="226">
        <v>21683.73</v>
      </c>
    </row>
    <row r="1038" spans="1:5" ht="12.75" customHeight="1">
      <c r="A1038" s="390"/>
      <c r="B1038" s="394"/>
      <c r="C1038" s="136" t="s">
        <v>76</v>
      </c>
      <c r="D1038" s="200"/>
      <c r="E1038" s="226"/>
    </row>
    <row r="1039" spans="1:5" ht="13.5" customHeight="1">
      <c r="A1039" s="391"/>
      <c r="B1039" s="395"/>
      <c r="C1039" s="136" t="s">
        <v>77</v>
      </c>
      <c r="D1039" s="142">
        <v>22988.71</v>
      </c>
      <c r="E1039" s="202">
        <v>22988.08</v>
      </c>
    </row>
    <row r="1040" spans="1:5" ht="13.5" customHeight="1">
      <c r="A1040" s="391"/>
      <c r="B1040" s="395"/>
      <c r="C1040" s="136" t="s">
        <v>1395</v>
      </c>
      <c r="D1040" s="142">
        <v>0</v>
      </c>
      <c r="E1040" s="202">
        <v>0</v>
      </c>
    </row>
    <row r="1041" spans="1:5" ht="12.75" customHeight="1">
      <c r="A1041" s="391"/>
      <c r="B1041" s="395"/>
      <c r="C1041" s="136" t="s">
        <v>78</v>
      </c>
      <c r="D1041" s="142">
        <v>0</v>
      </c>
      <c r="E1041" s="202">
        <v>0</v>
      </c>
    </row>
    <row r="1042" spans="1:5" ht="12.75" customHeight="1">
      <c r="A1042" s="391"/>
      <c r="B1042" s="395"/>
      <c r="C1042" s="136" t="s">
        <v>1395</v>
      </c>
      <c r="D1042" s="142">
        <v>0</v>
      </c>
      <c r="E1042" s="202">
        <v>0</v>
      </c>
    </row>
    <row r="1043" spans="1:5" ht="12" customHeight="1">
      <c r="A1043" s="391"/>
      <c r="B1043" s="395"/>
      <c r="C1043" s="136" t="s">
        <v>82</v>
      </c>
      <c r="D1043" s="142">
        <v>0</v>
      </c>
      <c r="E1043" s="202">
        <v>0</v>
      </c>
    </row>
    <row r="1044" spans="1:5" ht="15" customHeight="1">
      <c r="A1044" s="392"/>
      <c r="B1044" s="396"/>
      <c r="C1044" s="136" t="s">
        <v>1061</v>
      </c>
      <c r="D1044" s="142">
        <v>0</v>
      </c>
      <c r="E1044" s="202">
        <v>0</v>
      </c>
    </row>
    <row r="1045" spans="1:5" ht="15">
      <c r="A1045" s="371" t="s">
        <v>554</v>
      </c>
      <c r="B1045" s="374" t="s">
        <v>665</v>
      </c>
      <c r="C1045" s="161" t="s">
        <v>41</v>
      </c>
      <c r="D1045" s="162">
        <f>D1046+D1047+D1048+D1054</f>
        <v>11788.39</v>
      </c>
      <c r="E1045" s="162">
        <f>E1056+E1089</f>
        <v>10151.21</v>
      </c>
    </row>
    <row r="1046" spans="1:5" ht="15">
      <c r="A1046" s="372"/>
      <c r="B1046" s="375"/>
      <c r="C1046" s="161" t="s">
        <v>9</v>
      </c>
      <c r="D1046" s="162">
        <f>D1057+D1090</f>
        <v>3828.94</v>
      </c>
      <c r="E1046" s="162">
        <f>E1057+E1090</f>
        <v>3742.83</v>
      </c>
    </row>
    <row r="1047" spans="1:5" ht="15">
      <c r="A1047" s="372"/>
      <c r="B1047" s="375"/>
      <c r="C1047" s="161" t="s">
        <v>79</v>
      </c>
      <c r="D1047" s="162">
        <f>D1058+D1091</f>
        <v>0</v>
      </c>
      <c r="E1047" s="162">
        <f aca="true" t="shared" si="93" ref="E1047:E1053">E1058+E1091</f>
        <v>0</v>
      </c>
    </row>
    <row r="1048" spans="1:5" ht="15">
      <c r="A1048" s="372"/>
      <c r="B1048" s="375"/>
      <c r="C1048" s="161" t="s">
        <v>10</v>
      </c>
      <c r="D1048" s="162">
        <f>D1059+D1092</f>
        <v>7959.45</v>
      </c>
      <c r="E1048" s="162">
        <f t="shared" si="93"/>
        <v>6408.38</v>
      </c>
    </row>
    <row r="1049" spans="1:5" ht="15">
      <c r="A1049" s="372"/>
      <c r="B1049" s="375"/>
      <c r="C1049" s="161" t="s">
        <v>76</v>
      </c>
      <c r="D1049" s="162"/>
      <c r="E1049" s="66"/>
    </row>
    <row r="1050" spans="1:5" ht="15">
      <c r="A1050" s="372"/>
      <c r="B1050" s="375"/>
      <c r="C1050" s="161" t="s">
        <v>77</v>
      </c>
      <c r="D1050" s="162">
        <f aca="true" t="shared" si="94" ref="D1050:D1055">D1061+D1094</f>
        <v>3410.02</v>
      </c>
      <c r="E1050" s="162">
        <f t="shared" si="93"/>
        <v>3405.55</v>
      </c>
    </row>
    <row r="1051" spans="1:5" ht="15">
      <c r="A1051" s="372"/>
      <c r="B1051" s="375"/>
      <c r="C1051" s="161" t="s">
        <v>1395</v>
      </c>
      <c r="D1051" s="162">
        <f t="shared" si="94"/>
        <v>0</v>
      </c>
      <c r="E1051" s="162">
        <f t="shared" si="93"/>
        <v>0</v>
      </c>
    </row>
    <row r="1052" spans="1:5" ht="15">
      <c r="A1052" s="372"/>
      <c r="B1052" s="375"/>
      <c r="C1052" s="161" t="s">
        <v>78</v>
      </c>
      <c r="D1052" s="162">
        <f t="shared" si="94"/>
        <v>8378.37</v>
      </c>
      <c r="E1052" s="162">
        <f t="shared" si="93"/>
        <v>6745.66</v>
      </c>
    </row>
    <row r="1053" spans="1:5" ht="15">
      <c r="A1053" s="372"/>
      <c r="B1053" s="375"/>
      <c r="C1053" s="161" t="s">
        <v>1395</v>
      </c>
      <c r="D1053" s="162">
        <f t="shared" si="94"/>
        <v>0</v>
      </c>
      <c r="E1053" s="162">
        <f t="shared" si="93"/>
        <v>0</v>
      </c>
    </row>
    <row r="1054" spans="1:5" ht="15">
      <c r="A1054" s="372"/>
      <c r="B1054" s="375"/>
      <c r="C1054" s="161" t="s">
        <v>82</v>
      </c>
      <c r="D1054" s="162">
        <f t="shared" si="94"/>
        <v>0</v>
      </c>
      <c r="E1054" s="162">
        <f>E1065+E1098</f>
        <v>0</v>
      </c>
    </row>
    <row r="1055" spans="1:5" ht="15.75" customHeight="1">
      <c r="A1055" s="373"/>
      <c r="B1055" s="376"/>
      <c r="C1055" s="161" t="s">
        <v>1061</v>
      </c>
      <c r="D1055" s="124">
        <f t="shared" si="94"/>
        <v>0</v>
      </c>
      <c r="E1055" s="124">
        <f>E1066+E1099</f>
        <v>0</v>
      </c>
    </row>
    <row r="1056" spans="1:5" ht="15.75" customHeight="1">
      <c r="A1056" s="380" t="s">
        <v>556</v>
      </c>
      <c r="B1056" s="384" t="s">
        <v>213</v>
      </c>
      <c r="C1056" s="160" t="s">
        <v>41</v>
      </c>
      <c r="D1056" s="163">
        <f>D1057+D1058+D1059+D1065</f>
        <v>3410.02</v>
      </c>
      <c r="E1056" s="163">
        <f>E1057+E1058+E1059+E1065</f>
        <v>3405.55</v>
      </c>
    </row>
    <row r="1057" spans="1:5" ht="12.75" customHeight="1">
      <c r="A1057" s="381"/>
      <c r="B1057" s="385"/>
      <c r="C1057" s="160" t="s">
        <v>9</v>
      </c>
      <c r="D1057" s="163">
        <f aca="true" t="shared" si="95" ref="D1057:E1059">D1068+D1079</f>
        <v>3410.02</v>
      </c>
      <c r="E1057" s="163">
        <f t="shared" si="95"/>
        <v>3405.55</v>
      </c>
    </row>
    <row r="1058" spans="1:5" ht="12.75" customHeight="1">
      <c r="A1058" s="381"/>
      <c r="B1058" s="385"/>
      <c r="C1058" s="160" t="s">
        <v>79</v>
      </c>
      <c r="D1058" s="163">
        <f t="shared" si="95"/>
        <v>0</v>
      </c>
      <c r="E1058" s="163">
        <f t="shared" si="95"/>
        <v>0</v>
      </c>
    </row>
    <row r="1059" spans="1:5" ht="12.75" customHeight="1">
      <c r="A1059" s="381"/>
      <c r="B1059" s="385"/>
      <c r="C1059" s="160" t="s">
        <v>10</v>
      </c>
      <c r="D1059" s="163">
        <f t="shared" si="95"/>
        <v>0</v>
      </c>
      <c r="E1059" s="163">
        <f t="shared" si="95"/>
        <v>0</v>
      </c>
    </row>
    <row r="1060" spans="1:5" ht="13.5" customHeight="1">
      <c r="A1060" s="381"/>
      <c r="B1060" s="385"/>
      <c r="C1060" s="160" t="s">
        <v>76</v>
      </c>
      <c r="D1060" s="163"/>
      <c r="E1060" s="163"/>
    </row>
    <row r="1061" spans="1:5" ht="14.25" customHeight="1">
      <c r="A1061" s="382"/>
      <c r="B1061" s="386"/>
      <c r="C1061" s="160" t="s">
        <v>77</v>
      </c>
      <c r="D1061" s="163">
        <f aca="true" t="shared" si="96" ref="D1061:E1066">D1072+D1083</f>
        <v>3410.02</v>
      </c>
      <c r="E1061" s="163">
        <f t="shared" si="96"/>
        <v>3405.55</v>
      </c>
    </row>
    <row r="1062" spans="1:5" ht="14.25" customHeight="1">
      <c r="A1062" s="382"/>
      <c r="B1062" s="386"/>
      <c r="C1062" s="160" t="s">
        <v>1395</v>
      </c>
      <c r="D1062" s="163">
        <f t="shared" si="96"/>
        <v>0</v>
      </c>
      <c r="E1062" s="163">
        <f t="shared" si="96"/>
        <v>0</v>
      </c>
    </row>
    <row r="1063" spans="1:5" ht="13.5" customHeight="1">
      <c r="A1063" s="382"/>
      <c r="B1063" s="386"/>
      <c r="C1063" s="160" t="s">
        <v>78</v>
      </c>
      <c r="D1063" s="163">
        <f t="shared" si="96"/>
        <v>0</v>
      </c>
      <c r="E1063" s="163">
        <f t="shared" si="96"/>
        <v>0</v>
      </c>
    </row>
    <row r="1064" spans="1:5" ht="13.5" customHeight="1">
      <c r="A1064" s="382"/>
      <c r="B1064" s="386"/>
      <c r="C1064" s="160" t="s">
        <v>1395</v>
      </c>
      <c r="D1064" s="163">
        <f t="shared" si="96"/>
        <v>0</v>
      </c>
      <c r="E1064" s="163">
        <f t="shared" si="96"/>
        <v>0</v>
      </c>
    </row>
    <row r="1065" spans="1:5" ht="13.5" customHeight="1">
      <c r="A1065" s="382"/>
      <c r="B1065" s="386"/>
      <c r="C1065" s="160" t="s">
        <v>82</v>
      </c>
      <c r="D1065" s="163">
        <f t="shared" si="96"/>
        <v>0</v>
      </c>
      <c r="E1065" s="163">
        <f t="shared" si="96"/>
        <v>0</v>
      </c>
    </row>
    <row r="1066" spans="1:5" ht="15.75" customHeight="1">
      <c r="A1066" s="383"/>
      <c r="B1066" s="387"/>
      <c r="C1066" s="160" t="s">
        <v>1061</v>
      </c>
      <c r="D1066" s="163">
        <f t="shared" si="96"/>
        <v>0</v>
      </c>
      <c r="E1066" s="163">
        <f t="shared" si="96"/>
        <v>0</v>
      </c>
    </row>
    <row r="1067" spans="1:5" ht="15">
      <c r="A1067" s="377" t="s">
        <v>458</v>
      </c>
      <c r="B1067" s="377" t="s">
        <v>558</v>
      </c>
      <c r="C1067" s="136" t="s">
        <v>41</v>
      </c>
      <c r="D1067" s="157">
        <f>D1068+D1070+D1069</f>
        <v>1100</v>
      </c>
      <c r="E1067" s="158">
        <f>E1068+E1069+E1070</f>
        <v>1099.98</v>
      </c>
    </row>
    <row r="1068" spans="1:5" ht="15">
      <c r="A1068" s="378"/>
      <c r="B1068" s="378"/>
      <c r="C1068" s="136" t="s">
        <v>9</v>
      </c>
      <c r="D1068" s="157">
        <v>1100</v>
      </c>
      <c r="E1068" s="158">
        <v>1099.98</v>
      </c>
    </row>
    <row r="1069" spans="1:5" ht="15">
      <c r="A1069" s="378"/>
      <c r="B1069" s="378"/>
      <c r="C1069" s="136" t="s">
        <v>79</v>
      </c>
      <c r="D1069" s="157">
        <v>0</v>
      </c>
      <c r="E1069" s="158">
        <v>0</v>
      </c>
    </row>
    <row r="1070" spans="1:5" ht="15">
      <c r="A1070" s="378"/>
      <c r="B1070" s="378"/>
      <c r="C1070" s="136" t="s">
        <v>10</v>
      </c>
      <c r="D1070" s="157">
        <v>0</v>
      </c>
      <c r="E1070" s="158">
        <v>0</v>
      </c>
    </row>
    <row r="1071" spans="1:5" ht="15">
      <c r="A1071" s="378"/>
      <c r="B1071" s="378"/>
      <c r="C1071" s="136" t="s">
        <v>76</v>
      </c>
      <c r="D1071" s="58"/>
      <c r="E1071" s="59"/>
    </row>
    <row r="1072" spans="1:5" ht="15">
      <c r="A1072" s="378"/>
      <c r="B1072" s="378"/>
      <c r="C1072" s="136" t="s">
        <v>77</v>
      </c>
      <c r="D1072" s="157">
        <v>1100</v>
      </c>
      <c r="E1072" s="158">
        <v>1099.98</v>
      </c>
    </row>
    <row r="1073" spans="1:5" ht="15">
      <c r="A1073" s="378"/>
      <c r="B1073" s="378"/>
      <c r="C1073" s="136" t="s">
        <v>1395</v>
      </c>
      <c r="D1073" s="157">
        <v>0</v>
      </c>
      <c r="E1073" s="158">
        <v>0</v>
      </c>
    </row>
    <row r="1074" spans="1:5" ht="15">
      <c r="A1074" s="378"/>
      <c r="B1074" s="378"/>
      <c r="C1074" s="136" t="s">
        <v>78</v>
      </c>
      <c r="D1074" s="157">
        <v>0</v>
      </c>
      <c r="E1074" s="158">
        <v>0</v>
      </c>
    </row>
    <row r="1075" spans="1:5" ht="15">
      <c r="A1075" s="378"/>
      <c r="B1075" s="378"/>
      <c r="C1075" s="136" t="s">
        <v>1395</v>
      </c>
      <c r="D1075" s="157">
        <v>0</v>
      </c>
      <c r="E1075" s="158">
        <v>0</v>
      </c>
    </row>
    <row r="1076" spans="1:5" ht="15">
      <c r="A1076" s="378"/>
      <c r="B1076" s="378"/>
      <c r="C1076" s="136" t="s">
        <v>82</v>
      </c>
      <c r="D1076" s="157">
        <v>0</v>
      </c>
      <c r="E1076" s="158">
        <v>0</v>
      </c>
    </row>
    <row r="1077" spans="1:5" ht="15">
      <c r="A1077" s="379"/>
      <c r="B1077" s="379"/>
      <c r="C1077" s="136" t="s">
        <v>1061</v>
      </c>
      <c r="D1077" s="164">
        <v>0</v>
      </c>
      <c r="E1077" s="158">
        <v>0</v>
      </c>
    </row>
    <row r="1078" spans="1:5" ht="15">
      <c r="A1078" s="377" t="s">
        <v>559</v>
      </c>
      <c r="B1078" s="377" t="s">
        <v>560</v>
      </c>
      <c r="C1078" s="136" t="s">
        <v>41</v>
      </c>
      <c r="D1078" s="157">
        <f>D1079+D1081+D1080</f>
        <v>2310.02</v>
      </c>
      <c r="E1078" s="158">
        <f>E1079+E1080+E1081</f>
        <v>2305.57</v>
      </c>
    </row>
    <row r="1079" spans="1:5" ht="15">
      <c r="A1079" s="378"/>
      <c r="B1079" s="378"/>
      <c r="C1079" s="136" t="s">
        <v>9</v>
      </c>
      <c r="D1079" s="157">
        <v>2310.02</v>
      </c>
      <c r="E1079" s="158">
        <v>2305.57</v>
      </c>
    </row>
    <row r="1080" spans="1:5" ht="15">
      <c r="A1080" s="378"/>
      <c r="B1080" s="378"/>
      <c r="C1080" s="136" t="s">
        <v>79</v>
      </c>
      <c r="D1080" s="157">
        <v>0</v>
      </c>
      <c r="E1080" s="158">
        <v>0</v>
      </c>
    </row>
    <row r="1081" spans="1:5" ht="15">
      <c r="A1081" s="378"/>
      <c r="B1081" s="378"/>
      <c r="C1081" s="136" t="s">
        <v>10</v>
      </c>
      <c r="D1081" s="157">
        <v>0</v>
      </c>
      <c r="E1081" s="158">
        <v>0</v>
      </c>
    </row>
    <row r="1082" spans="1:5" ht="15">
      <c r="A1082" s="378"/>
      <c r="B1082" s="378"/>
      <c r="C1082" s="136" t="s">
        <v>76</v>
      </c>
      <c r="D1082" s="58"/>
      <c r="E1082" s="59"/>
    </row>
    <row r="1083" spans="1:5" ht="15">
      <c r="A1083" s="378"/>
      <c r="B1083" s="378"/>
      <c r="C1083" s="136" t="s">
        <v>77</v>
      </c>
      <c r="D1083" s="157">
        <v>2310.02</v>
      </c>
      <c r="E1083" s="158">
        <v>2305.57</v>
      </c>
    </row>
    <row r="1084" spans="1:5" ht="15">
      <c r="A1084" s="378"/>
      <c r="B1084" s="378"/>
      <c r="C1084" s="136" t="s">
        <v>1395</v>
      </c>
      <c r="D1084" s="157">
        <v>0</v>
      </c>
      <c r="E1084" s="158">
        <v>0</v>
      </c>
    </row>
    <row r="1085" spans="1:5" ht="15">
      <c r="A1085" s="378"/>
      <c r="B1085" s="378"/>
      <c r="C1085" s="136" t="s">
        <v>78</v>
      </c>
      <c r="D1085" s="157">
        <v>0</v>
      </c>
      <c r="E1085" s="158">
        <v>0</v>
      </c>
    </row>
    <row r="1086" spans="1:5" ht="15">
      <c r="A1086" s="378"/>
      <c r="B1086" s="378"/>
      <c r="C1086" s="136" t="s">
        <v>1395</v>
      </c>
      <c r="D1086" s="157">
        <v>0</v>
      </c>
      <c r="E1086" s="158">
        <v>0</v>
      </c>
    </row>
    <row r="1087" spans="1:5" ht="15">
      <c r="A1087" s="378"/>
      <c r="B1087" s="378"/>
      <c r="C1087" s="136" t="s">
        <v>82</v>
      </c>
      <c r="D1087" s="157">
        <v>0</v>
      </c>
      <c r="E1087" s="158">
        <v>0</v>
      </c>
    </row>
    <row r="1088" spans="1:5" ht="15">
      <c r="A1088" s="379"/>
      <c r="B1088" s="379"/>
      <c r="C1088" s="136" t="s">
        <v>1061</v>
      </c>
      <c r="D1088" s="159">
        <v>0</v>
      </c>
      <c r="E1088" s="159">
        <v>0</v>
      </c>
    </row>
    <row r="1089" spans="1:5" ht="15">
      <c r="A1089" s="380" t="s">
        <v>561</v>
      </c>
      <c r="B1089" s="384" t="s">
        <v>562</v>
      </c>
      <c r="C1089" s="160" t="s">
        <v>41</v>
      </c>
      <c r="D1089" s="163">
        <f>D1090+D1091+D1092+D1098</f>
        <v>8378.369999999999</v>
      </c>
      <c r="E1089" s="163">
        <f>E1100</f>
        <v>6745.66</v>
      </c>
    </row>
    <row r="1090" spans="1:5" ht="15">
      <c r="A1090" s="381"/>
      <c r="B1090" s="385"/>
      <c r="C1090" s="160" t="s">
        <v>9</v>
      </c>
      <c r="D1090" s="163">
        <f aca="true" t="shared" si="97" ref="D1090:E1092">D1101</f>
        <v>418.92</v>
      </c>
      <c r="E1090" s="163">
        <f t="shared" si="97"/>
        <v>337.28</v>
      </c>
    </row>
    <row r="1091" spans="1:5" ht="15">
      <c r="A1091" s="381"/>
      <c r="B1091" s="385"/>
      <c r="C1091" s="160" t="s">
        <v>79</v>
      </c>
      <c r="D1091" s="163">
        <f t="shared" si="97"/>
        <v>0</v>
      </c>
      <c r="E1091" s="163">
        <f t="shared" si="97"/>
        <v>0</v>
      </c>
    </row>
    <row r="1092" spans="1:5" ht="15">
      <c r="A1092" s="381"/>
      <c r="B1092" s="385"/>
      <c r="C1092" s="160" t="s">
        <v>10</v>
      </c>
      <c r="D1092" s="163">
        <f t="shared" si="97"/>
        <v>7959.45</v>
      </c>
      <c r="E1092" s="163">
        <f t="shared" si="97"/>
        <v>6408.38</v>
      </c>
    </row>
    <row r="1093" spans="1:5" ht="15">
      <c r="A1093" s="381"/>
      <c r="B1093" s="385"/>
      <c r="C1093" s="160" t="s">
        <v>76</v>
      </c>
      <c r="D1093" s="163"/>
      <c r="E1093" s="163"/>
    </row>
    <row r="1094" spans="1:5" ht="15">
      <c r="A1094" s="382"/>
      <c r="B1094" s="386"/>
      <c r="C1094" s="160" t="s">
        <v>77</v>
      </c>
      <c r="D1094" s="163">
        <f aca="true" t="shared" si="98" ref="D1094:E1094">D1105</f>
        <v>0</v>
      </c>
      <c r="E1094" s="163">
        <f t="shared" si="98"/>
        <v>0</v>
      </c>
    </row>
    <row r="1095" spans="1:5" ht="15">
      <c r="A1095" s="382"/>
      <c r="B1095" s="386"/>
      <c r="C1095" s="160" t="s">
        <v>1395</v>
      </c>
      <c r="D1095" s="163">
        <f aca="true" t="shared" si="99" ref="D1095:E1099">D1106</f>
        <v>0</v>
      </c>
      <c r="E1095" s="163">
        <f t="shared" si="99"/>
        <v>0</v>
      </c>
    </row>
    <row r="1096" spans="1:5" ht="15">
      <c r="A1096" s="382"/>
      <c r="B1096" s="386"/>
      <c r="C1096" s="160" t="s">
        <v>78</v>
      </c>
      <c r="D1096" s="163">
        <f t="shared" si="99"/>
        <v>8378.37</v>
      </c>
      <c r="E1096" s="163">
        <f t="shared" si="99"/>
        <v>6745.66</v>
      </c>
    </row>
    <row r="1097" spans="1:5" ht="15">
      <c r="A1097" s="382"/>
      <c r="B1097" s="386"/>
      <c r="C1097" s="160" t="s">
        <v>1395</v>
      </c>
      <c r="D1097" s="163">
        <f t="shared" si="99"/>
        <v>0</v>
      </c>
      <c r="E1097" s="163">
        <f t="shared" si="99"/>
        <v>0</v>
      </c>
    </row>
    <row r="1098" spans="1:5" ht="15">
      <c r="A1098" s="382"/>
      <c r="B1098" s="386"/>
      <c r="C1098" s="160" t="s">
        <v>82</v>
      </c>
      <c r="D1098" s="163">
        <f t="shared" si="99"/>
        <v>0</v>
      </c>
      <c r="E1098" s="163">
        <f t="shared" si="99"/>
        <v>0</v>
      </c>
    </row>
    <row r="1099" spans="1:5" ht="15">
      <c r="A1099" s="383"/>
      <c r="B1099" s="387"/>
      <c r="C1099" s="160" t="s">
        <v>1061</v>
      </c>
      <c r="D1099" s="163">
        <f t="shared" si="99"/>
        <v>0</v>
      </c>
      <c r="E1099" s="163">
        <f t="shared" si="99"/>
        <v>0</v>
      </c>
    </row>
    <row r="1100" spans="1:5" ht="15">
      <c r="A1100" s="377" t="s">
        <v>461</v>
      </c>
      <c r="B1100" s="377" t="s">
        <v>563</v>
      </c>
      <c r="C1100" s="136" t="s">
        <v>41</v>
      </c>
      <c r="D1100" s="157">
        <f>D1101+D1103+D1102</f>
        <v>8378.369999999999</v>
      </c>
      <c r="E1100" s="158">
        <v>6745.66</v>
      </c>
    </row>
    <row r="1101" spans="1:5" ht="15">
      <c r="A1101" s="378"/>
      <c r="B1101" s="378"/>
      <c r="C1101" s="136" t="s">
        <v>9</v>
      </c>
      <c r="D1101" s="157">
        <v>418.92</v>
      </c>
      <c r="E1101" s="158">
        <v>337.28</v>
      </c>
    </row>
    <row r="1102" spans="1:5" ht="15">
      <c r="A1102" s="378"/>
      <c r="B1102" s="378"/>
      <c r="C1102" s="136" t="s">
        <v>79</v>
      </c>
      <c r="D1102" s="157">
        <v>0</v>
      </c>
      <c r="E1102" s="158">
        <v>0</v>
      </c>
    </row>
    <row r="1103" spans="1:5" ht="15">
      <c r="A1103" s="378"/>
      <c r="B1103" s="378"/>
      <c r="C1103" s="136" t="s">
        <v>10</v>
      </c>
      <c r="D1103" s="157">
        <v>7959.45</v>
      </c>
      <c r="E1103" s="158">
        <v>6408.38</v>
      </c>
    </row>
    <row r="1104" spans="1:5" ht="15">
      <c r="A1104" s="378"/>
      <c r="B1104" s="378"/>
      <c r="C1104" s="136" t="s">
        <v>76</v>
      </c>
      <c r="D1104" s="58"/>
      <c r="E1104" s="59"/>
    </row>
    <row r="1105" spans="1:5" ht="15">
      <c r="A1105" s="378"/>
      <c r="B1105" s="378"/>
      <c r="C1105" s="136" t="s">
        <v>77</v>
      </c>
      <c r="D1105" s="157">
        <v>0</v>
      </c>
      <c r="E1105" s="158">
        <v>0</v>
      </c>
    </row>
    <row r="1106" spans="1:5" ht="15">
      <c r="A1106" s="378"/>
      <c r="B1106" s="378"/>
      <c r="C1106" s="136" t="s">
        <v>1395</v>
      </c>
      <c r="D1106" s="157">
        <v>0</v>
      </c>
      <c r="E1106" s="158">
        <v>0</v>
      </c>
    </row>
    <row r="1107" spans="1:5" ht="15">
      <c r="A1107" s="378"/>
      <c r="B1107" s="378"/>
      <c r="C1107" s="136" t="s">
        <v>78</v>
      </c>
      <c r="D1107" s="157">
        <v>8378.37</v>
      </c>
      <c r="E1107" s="158">
        <v>6745.66</v>
      </c>
    </row>
    <row r="1108" spans="1:5" ht="15">
      <c r="A1108" s="378"/>
      <c r="B1108" s="378"/>
      <c r="C1108" s="136" t="s">
        <v>1395</v>
      </c>
      <c r="D1108" s="157">
        <v>0</v>
      </c>
      <c r="E1108" s="158">
        <v>0</v>
      </c>
    </row>
    <row r="1109" spans="1:5" ht="15">
      <c r="A1109" s="378"/>
      <c r="B1109" s="378"/>
      <c r="C1109" s="136" t="s">
        <v>82</v>
      </c>
      <c r="D1109" s="157">
        <v>0</v>
      </c>
      <c r="E1109" s="158">
        <v>0</v>
      </c>
    </row>
    <row r="1110" spans="1:5" ht="15">
      <c r="A1110" s="379"/>
      <c r="B1110" s="379"/>
      <c r="C1110" s="136" t="s">
        <v>1061</v>
      </c>
      <c r="D1110" s="164">
        <v>0</v>
      </c>
      <c r="E1110" s="158">
        <v>0</v>
      </c>
    </row>
    <row r="1111" spans="1:6" ht="15">
      <c r="A1111" s="371" t="s">
        <v>564</v>
      </c>
      <c r="B1111" s="374" t="s">
        <v>666</v>
      </c>
      <c r="C1111" s="161" t="s">
        <v>41</v>
      </c>
      <c r="D1111" s="162">
        <f>D1112+D1113+D1114+D1120</f>
        <v>44279.62</v>
      </c>
      <c r="E1111" s="162">
        <f>E1112+E1113+E1114+E1120</f>
        <v>39481.29</v>
      </c>
      <c r="F1111" s="28"/>
    </row>
    <row r="1112" spans="1:5" ht="15">
      <c r="A1112" s="372"/>
      <c r="B1112" s="375"/>
      <c r="C1112" s="161" t="s">
        <v>9</v>
      </c>
      <c r="D1112" s="162">
        <f aca="true" t="shared" si="100" ref="D1112:E1114">D1123+D1177</f>
        <v>41037.05</v>
      </c>
      <c r="E1112" s="162">
        <f t="shared" si="100"/>
        <v>36238.72</v>
      </c>
    </row>
    <row r="1113" spans="1:5" ht="15">
      <c r="A1113" s="372"/>
      <c r="B1113" s="375"/>
      <c r="C1113" s="161" t="s">
        <v>79</v>
      </c>
      <c r="D1113" s="162">
        <f t="shared" si="100"/>
        <v>0</v>
      </c>
      <c r="E1113" s="162">
        <f t="shared" si="100"/>
        <v>0</v>
      </c>
    </row>
    <row r="1114" spans="1:5" ht="15">
      <c r="A1114" s="372"/>
      <c r="B1114" s="375"/>
      <c r="C1114" s="161" t="s">
        <v>10</v>
      </c>
      <c r="D1114" s="162">
        <f t="shared" si="100"/>
        <v>3242.57</v>
      </c>
      <c r="E1114" s="162">
        <f t="shared" si="100"/>
        <v>3242.57</v>
      </c>
    </row>
    <row r="1115" spans="1:5" ht="15">
      <c r="A1115" s="372"/>
      <c r="B1115" s="375"/>
      <c r="C1115" s="161" t="s">
        <v>76</v>
      </c>
      <c r="D1115" s="162"/>
      <c r="E1115" s="162"/>
    </row>
    <row r="1116" spans="1:5" ht="15">
      <c r="A1116" s="372"/>
      <c r="B1116" s="375"/>
      <c r="C1116" s="161" t="s">
        <v>77</v>
      </c>
      <c r="D1116" s="162">
        <f aca="true" t="shared" si="101" ref="D1116:E1120">D1127+D1181</f>
        <v>44279.619999999995</v>
      </c>
      <c r="E1116" s="162">
        <f t="shared" si="101"/>
        <v>35970.50000000001</v>
      </c>
    </row>
    <row r="1117" spans="1:5" ht="15">
      <c r="A1117" s="372"/>
      <c r="B1117" s="375"/>
      <c r="C1117" s="161" t="s">
        <v>1398</v>
      </c>
      <c r="D1117" s="162">
        <f t="shared" si="101"/>
        <v>15033.73</v>
      </c>
      <c r="E1117" s="162">
        <f t="shared" si="101"/>
        <v>15033.73</v>
      </c>
    </row>
    <row r="1118" spans="1:5" ht="15">
      <c r="A1118" s="372"/>
      <c r="B1118" s="375"/>
      <c r="C1118" s="161" t="s">
        <v>78</v>
      </c>
      <c r="D1118" s="162">
        <f t="shared" si="101"/>
        <v>0</v>
      </c>
      <c r="E1118" s="162">
        <f t="shared" si="101"/>
        <v>0</v>
      </c>
    </row>
    <row r="1119" spans="1:5" ht="15">
      <c r="A1119" s="372"/>
      <c r="B1119" s="375"/>
      <c r="C1119" s="161" t="s">
        <v>1398</v>
      </c>
      <c r="D1119" s="162">
        <f t="shared" si="101"/>
        <v>0</v>
      </c>
      <c r="E1119" s="162">
        <f t="shared" si="101"/>
        <v>0</v>
      </c>
    </row>
    <row r="1120" spans="1:5" ht="15">
      <c r="A1120" s="372"/>
      <c r="B1120" s="375"/>
      <c r="C1120" s="161" t="s">
        <v>82</v>
      </c>
      <c r="D1120" s="162">
        <f t="shared" si="101"/>
        <v>0</v>
      </c>
      <c r="E1120" s="162">
        <f t="shared" si="101"/>
        <v>0</v>
      </c>
    </row>
    <row r="1121" spans="1:5" ht="15.75" customHeight="1">
      <c r="A1121" s="373"/>
      <c r="B1121" s="376"/>
      <c r="C1121" s="161" t="s">
        <v>1061</v>
      </c>
      <c r="D1121" s="124">
        <f>D1132+D1186</f>
        <v>0</v>
      </c>
      <c r="E1121" s="124">
        <f>E1132+E1186</f>
        <v>0</v>
      </c>
    </row>
    <row r="1122" spans="1:5" ht="15" customHeight="1">
      <c r="A1122" s="380" t="s">
        <v>567</v>
      </c>
      <c r="B1122" s="384" t="s">
        <v>229</v>
      </c>
      <c r="C1122" s="160" t="s">
        <v>41</v>
      </c>
      <c r="D1122" s="163">
        <f aca="true" t="shared" si="102" ref="D1122:E1125">D1133+D1144+D1154+D1165</f>
        <v>41820.46</v>
      </c>
      <c r="E1122" s="163">
        <f t="shared" si="102"/>
        <v>37029.31</v>
      </c>
    </row>
    <row r="1123" spans="1:5" ht="12" customHeight="1">
      <c r="A1123" s="381"/>
      <c r="B1123" s="385"/>
      <c r="C1123" s="160" t="s">
        <v>9</v>
      </c>
      <c r="D1123" s="163">
        <f t="shared" si="102"/>
        <v>38577.89</v>
      </c>
      <c r="E1123" s="163">
        <f t="shared" si="102"/>
        <v>33786.74</v>
      </c>
    </row>
    <row r="1124" spans="1:5" ht="12" customHeight="1">
      <c r="A1124" s="381"/>
      <c r="B1124" s="385"/>
      <c r="C1124" s="160" t="s">
        <v>79</v>
      </c>
      <c r="D1124" s="163">
        <f t="shared" si="102"/>
        <v>0</v>
      </c>
      <c r="E1124" s="163">
        <f t="shared" si="102"/>
        <v>0</v>
      </c>
    </row>
    <row r="1125" spans="1:5" ht="12.75" customHeight="1">
      <c r="A1125" s="381"/>
      <c r="B1125" s="385"/>
      <c r="C1125" s="160" t="s">
        <v>10</v>
      </c>
      <c r="D1125" s="163">
        <f t="shared" si="102"/>
        <v>3242.57</v>
      </c>
      <c r="E1125" s="163">
        <f t="shared" si="102"/>
        <v>3242.57</v>
      </c>
    </row>
    <row r="1126" spans="1:5" ht="11.25" customHeight="1">
      <c r="A1126" s="381"/>
      <c r="B1126" s="385"/>
      <c r="C1126" s="160" t="s">
        <v>76</v>
      </c>
      <c r="D1126" s="68"/>
      <c r="E1126" s="68"/>
    </row>
    <row r="1127" spans="1:5" ht="13.5" customHeight="1">
      <c r="A1127" s="382"/>
      <c r="B1127" s="386"/>
      <c r="C1127" s="160" t="s">
        <v>77</v>
      </c>
      <c r="D1127" s="163">
        <f aca="true" t="shared" si="103" ref="D1127:E1127">D1138+D1149+D1159+D1170</f>
        <v>41820.46</v>
      </c>
      <c r="E1127" s="163">
        <f t="shared" si="103"/>
        <v>33518.520000000004</v>
      </c>
    </row>
    <row r="1128" spans="1:5" ht="13.5" customHeight="1">
      <c r="A1128" s="382"/>
      <c r="B1128" s="386"/>
      <c r="C1128" s="160" t="s">
        <v>1395</v>
      </c>
      <c r="D1128" s="163">
        <f>D1139+D1150+D1160+D1172</f>
        <v>15033.73</v>
      </c>
      <c r="E1128" s="163">
        <f>E1139+E1150+E1160+E1172</f>
        <v>15033.73</v>
      </c>
    </row>
    <row r="1129" spans="1:5" ht="12.75" customHeight="1">
      <c r="A1129" s="382"/>
      <c r="B1129" s="386"/>
      <c r="C1129" s="160" t="s">
        <v>78</v>
      </c>
      <c r="D1129" s="163">
        <f>D1140+D1151+D1161+D1173</f>
        <v>0</v>
      </c>
      <c r="E1129" s="163">
        <f aca="true" t="shared" si="104" ref="E1129:E1130">E1140+E1151+E1161+E1173</f>
        <v>0</v>
      </c>
    </row>
    <row r="1130" spans="1:5" ht="12.75" customHeight="1">
      <c r="A1130" s="382"/>
      <c r="B1130" s="386"/>
      <c r="C1130" s="160" t="s">
        <v>1395</v>
      </c>
      <c r="D1130" s="163">
        <f>D1141+D1152+D1162+D1174</f>
        <v>0</v>
      </c>
      <c r="E1130" s="163">
        <f t="shared" si="104"/>
        <v>0</v>
      </c>
    </row>
    <row r="1131" spans="1:5" ht="12.75" customHeight="1">
      <c r="A1131" s="382"/>
      <c r="B1131" s="386"/>
      <c r="C1131" s="160" t="s">
        <v>82</v>
      </c>
      <c r="D1131" s="163">
        <f>D1142+D1152+D1163+D1174</f>
        <v>0</v>
      </c>
      <c r="E1131" s="163">
        <f>E1142+E1152+E1163+E1174</f>
        <v>0</v>
      </c>
    </row>
    <row r="1132" spans="1:5" ht="15.75" customHeight="1">
      <c r="A1132" s="383"/>
      <c r="B1132" s="387"/>
      <c r="C1132" s="160" t="s">
        <v>1061</v>
      </c>
      <c r="D1132" s="163">
        <f>D1143+D1153+D1164+D1175</f>
        <v>0</v>
      </c>
      <c r="E1132" s="163">
        <f>E1143+E1153+E1164+E1175</f>
        <v>0</v>
      </c>
    </row>
    <row r="1133" spans="1:5" ht="15">
      <c r="A1133" s="377" t="s">
        <v>568</v>
      </c>
      <c r="B1133" s="377" t="s">
        <v>569</v>
      </c>
      <c r="C1133" s="136" t="s">
        <v>41</v>
      </c>
      <c r="D1133" s="157">
        <f>D1134+D1135+D1136+D1142</f>
        <v>10522.94</v>
      </c>
      <c r="E1133" s="157">
        <f>E1134+E1135+E1136+E1142</f>
        <v>10522.94</v>
      </c>
    </row>
    <row r="1134" spans="1:5" ht="15">
      <c r="A1134" s="378"/>
      <c r="B1134" s="378"/>
      <c r="C1134" s="136" t="s">
        <v>9</v>
      </c>
      <c r="D1134" s="157">
        <v>10522.94</v>
      </c>
      <c r="E1134" s="158">
        <v>10522.94</v>
      </c>
    </row>
    <row r="1135" spans="1:5" ht="15">
      <c r="A1135" s="378"/>
      <c r="B1135" s="378"/>
      <c r="C1135" s="136" t="s">
        <v>79</v>
      </c>
      <c r="D1135" s="157">
        <v>0</v>
      </c>
      <c r="E1135" s="158">
        <v>0</v>
      </c>
    </row>
    <row r="1136" spans="1:5" ht="15">
      <c r="A1136" s="378"/>
      <c r="B1136" s="378"/>
      <c r="C1136" s="136" t="s">
        <v>10</v>
      </c>
      <c r="D1136" s="157">
        <v>0</v>
      </c>
      <c r="E1136" s="158">
        <v>0</v>
      </c>
    </row>
    <row r="1137" spans="1:5" ht="15">
      <c r="A1137" s="378"/>
      <c r="B1137" s="378"/>
      <c r="C1137" s="136" t="s">
        <v>76</v>
      </c>
      <c r="D1137" s="58"/>
      <c r="E1137" s="59"/>
    </row>
    <row r="1138" spans="1:5" ht="15">
      <c r="A1138" s="378"/>
      <c r="B1138" s="378"/>
      <c r="C1138" s="136" t="s">
        <v>77</v>
      </c>
      <c r="D1138" s="157">
        <v>10522.94</v>
      </c>
      <c r="E1138" s="158">
        <v>10522.94</v>
      </c>
    </row>
    <row r="1139" spans="1:5" ht="15">
      <c r="A1139" s="378"/>
      <c r="B1139" s="378"/>
      <c r="C1139" s="136" t="s">
        <v>1395</v>
      </c>
      <c r="D1139" s="157">
        <v>10522.94</v>
      </c>
      <c r="E1139" s="158">
        <v>10522.94</v>
      </c>
    </row>
    <row r="1140" spans="1:5" ht="15">
      <c r="A1140" s="378"/>
      <c r="B1140" s="378"/>
      <c r="C1140" s="136" t="s">
        <v>78</v>
      </c>
      <c r="D1140" s="157">
        <v>0</v>
      </c>
      <c r="E1140" s="158">
        <v>0</v>
      </c>
    </row>
    <row r="1141" spans="1:5" ht="15">
      <c r="A1141" s="378"/>
      <c r="B1141" s="378"/>
      <c r="C1141" s="136" t="s">
        <v>1395</v>
      </c>
      <c r="D1141" s="157">
        <v>0</v>
      </c>
      <c r="E1141" s="158">
        <v>0</v>
      </c>
    </row>
    <row r="1142" spans="1:5" ht="15">
      <c r="A1142" s="378"/>
      <c r="B1142" s="378"/>
      <c r="C1142" s="136" t="s">
        <v>82</v>
      </c>
      <c r="D1142" s="157">
        <v>0</v>
      </c>
      <c r="E1142" s="158">
        <v>0</v>
      </c>
    </row>
    <row r="1143" spans="1:5" ht="15">
      <c r="A1143" s="379"/>
      <c r="B1143" s="379"/>
      <c r="C1143" s="136" t="s">
        <v>1061</v>
      </c>
      <c r="D1143" s="159">
        <v>0</v>
      </c>
      <c r="E1143" s="159">
        <v>0</v>
      </c>
    </row>
    <row r="1144" spans="1:5" ht="15">
      <c r="A1144" s="377" t="s">
        <v>570</v>
      </c>
      <c r="B1144" s="377" t="s">
        <v>667</v>
      </c>
      <c r="C1144" s="136" t="s">
        <v>41</v>
      </c>
      <c r="D1144" s="157">
        <f>D1145+D1146+D1147+D1152</f>
        <v>3510.79</v>
      </c>
      <c r="E1144" s="157">
        <f>E1145+E1146+E1147+E1152</f>
        <v>3510.79</v>
      </c>
    </row>
    <row r="1145" spans="1:5" ht="15">
      <c r="A1145" s="378"/>
      <c r="B1145" s="378"/>
      <c r="C1145" s="136" t="s">
        <v>9</v>
      </c>
      <c r="D1145" s="157">
        <v>3510.79</v>
      </c>
      <c r="E1145" s="158">
        <v>3510.79</v>
      </c>
    </row>
    <row r="1146" spans="1:5" ht="15">
      <c r="A1146" s="378"/>
      <c r="B1146" s="378"/>
      <c r="C1146" s="136" t="s">
        <v>79</v>
      </c>
      <c r="D1146" s="157">
        <v>0</v>
      </c>
      <c r="E1146" s="158">
        <v>0</v>
      </c>
    </row>
    <row r="1147" spans="1:5" ht="15">
      <c r="A1147" s="378"/>
      <c r="B1147" s="378"/>
      <c r="C1147" s="136" t="s">
        <v>10</v>
      </c>
      <c r="D1147" s="157">
        <v>0</v>
      </c>
      <c r="E1147" s="158">
        <v>0</v>
      </c>
    </row>
    <row r="1148" spans="1:5" ht="15">
      <c r="A1148" s="378"/>
      <c r="B1148" s="378"/>
      <c r="C1148" s="136" t="s">
        <v>76</v>
      </c>
      <c r="D1148" s="58"/>
      <c r="E1148" s="59"/>
    </row>
    <row r="1149" spans="1:5" ht="15">
      <c r="A1149" s="378"/>
      <c r="B1149" s="378"/>
      <c r="C1149" s="136" t="s">
        <v>77</v>
      </c>
      <c r="D1149" s="157">
        <v>3510.79</v>
      </c>
      <c r="E1149" s="158">
        <v>0</v>
      </c>
    </row>
    <row r="1150" spans="1:5" ht="15">
      <c r="A1150" s="378"/>
      <c r="B1150" s="378"/>
      <c r="C1150" s="136" t="s">
        <v>1395</v>
      </c>
      <c r="D1150" s="157">
        <v>3510.79</v>
      </c>
      <c r="E1150" s="158">
        <v>3510.79</v>
      </c>
    </row>
    <row r="1151" spans="1:5" ht="15">
      <c r="A1151" s="378"/>
      <c r="B1151" s="378"/>
      <c r="C1151" s="136" t="s">
        <v>78</v>
      </c>
      <c r="D1151" s="157">
        <v>0</v>
      </c>
      <c r="E1151" s="158">
        <v>0</v>
      </c>
    </row>
    <row r="1152" spans="1:5" ht="15">
      <c r="A1152" s="378"/>
      <c r="B1152" s="378"/>
      <c r="C1152" s="136" t="s">
        <v>82</v>
      </c>
      <c r="D1152" s="157">
        <v>0</v>
      </c>
      <c r="E1152" s="158">
        <v>0</v>
      </c>
    </row>
    <row r="1153" spans="1:5" ht="15">
      <c r="A1153" s="379"/>
      <c r="B1153" s="379"/>
      <c r="C1153" s="136" t="s">
        <v>1061</v>
      </c>
      <c r="D1153" s="159">
        <v>0</v>
      </c>
      <c r="E1153" s="159">
        <v>0</v>
      </c>
    </row>
    <row r="1154" spans="1:5" ht="15">
      <c r="A1154" s="377" t="s">
        <v>572</v>
      </c>
      <c r="B1154" s="377" t="s">
        <v>573</v>
      </c>
      <c r="C1154" s="136" t="s">
        <v>41</v>
      </c>
      <c r="D1154" s="157">
        <f>D1155+D1156+D1157+D1163</f>
        <v>1000</v>
      </c>
      <c r="E1154" s="157">
        <f>E1155+E1156+E1157+E1163</f>
        <v>1000</v>
      </c>
    </row>
    <row r="1155" spans="1:5" ht="15">
      <c r="A1155" s="378"/>
      <c r="B1155" s="378"/>
      <c r="C1155" s="136" t="s">
        <v>9</v>
      </c>
      <c r="D1155" s="157">
        <v>1000</v>
      </c>
      <c r="E1155" s="158">
        <v>1000</v>
      </c>
    </row>
    <row r="1156" spans="1:5" ht="15">
      <c r="A1156" s="378"/>
      <c r="B1156" s="378"/>
      <c r="C1156" s="136" t="s">
        <v>79</v>
      </c>
      <c r="D1156" s="157">
        <v>0</v>
      </c>
      <c r="E1156" s="158">
        <v>0</v>
      </c>
    </row>
    <row r="1157" spans="1:5" ht="15">
      <c r="A1157" s="378"/>
      <c r="B1157" s="378"/>
      <c r="C1157" s="136" t="s">
        <v>10</v>
      </c>
      <c r="D1157" s="157">
        <v>0</v>
      </c>
      <c r="E1157" s="158">
        <v>0</v>
      </c>
    </row>
    <row r="1158" spans="1:5" ht="15">
      <c r="A1158" s="378"/>
      <c r="B1158" s="378"/>
      <c r="C1158" s="136" t="s">
        <v>76</v>
      </c>
      <c r="D1158" s="58"/>
      <c r="E1158" s="59"/>
    </row>
    <row r="1159" spans="1:5" ht="15">
      <c r="A1159" s="378"/>
      <c r="B1159" s="378"/>
      <c r="C1159" s="136" t="s">
        <v>77</v>
      </c>
      <c r="D1159" s="157">
        <v>1000</v>
      </c>
      <c r="E1159" s="158">
        <v>1000</v>
      </c>
    </row>
    <row r="1160" spans="1:5" ht="15">
      <c r="A1160" s="378"/>
      <c r="B1160" s="378"/>
      <c r="C1160" s="136" t="s">
        <v>1395</v>
      </c>
      <c r="D1160" s="157">
        <v>1000</v>
      </c>
      <c r="E1160" s="158">
        <v>1000</v>
      </c>
    </row>
    <row r="1161" spans="1:5" ht="15">
      <c r="A1161" s="378"/>
      <c r="B1161" s="378"/>
      <c r="C1161" s="136" t="s">
        <v>78</v>
      </c>
      <c r="D1161" s="157">
        <v>0</v>
      </c>
      <c r="E1161" s="158">
        <v>0</v>
      </c>
    </row>
    <row r="1162" spans="1:5" ht="15">
      <c r="A1162" s="378"/>
      <c r="B1162" s="378"/>
      <c r="C1162" s="136" t="s">
        <v>1395</v>
      </c>
      <c r="D1162" s="157">
        <v>0</v>
      </c>
      <c r="E1162" s="158">
        <v>0</v>
      </c>
    </row>
    <row r="1163" spans="1:5" ht="15">
      <c r="A1163" s="378"/>
      <c r="B1163" s="378"/>
      <c r="C1163" s="136" t="s">
        <v>82</v>
      </c>
      <c r="D1163" s="157">
        <v>0</v>
      </c>
      <c r="E1163" s="158">
        <v>0</v>
      </c>
    </row>
    <row r="1164" spans="1:5" ht="15">
      <c r="A1164" s="379"/>
      <c r="B1164" s="379"/>
      <c r="C1164" s="136" t="s">
        <v>1061</v>
      </c>
      <c r="D1164" s="159">
        <v>0</v>
      </c>
      <c r="E1164" s="159">
        <v>0</v>
      </c>
    </row>
    <row r="1165" spans="1:5" ht="15">
      <c r="A1165" s="377" t="s">
        <v>574</v>
      </c>
      <c r="B1165" s="377" t="s">
        <v>1063</v>
      </c>
      <c r="C1165" s="136" t="s">
        <v>41</v>
      </c>
      <c r="D1165" s="157">
        <f>D1166+D1167+D1168+D1174</f>
        <v>26786.73</v>
      </c>
      <c r="E1165" s="157">
        <f>E1166+E1167+E1168+E1174</f>
        <v>21995.579999999998</v>
      </c>
    </row>
    <row r="1166" spans="1:5" ht="15">
      <c r="A1166" s="378"/>
      <c r="B1166" s="378"/>
      <c r="C1166" s="136" t="s">
        <v>9</v>
      </c>
      <c r="D1166" s="157">
        <v>23544.16</v>
      </c>
      <c r="E1166" s="158">
        <v>18753.01</v>
      </c>
    </row>
    <row r="1167" spans="1:5" ht="15">
      <c r="A1167" s="378"/>
      <c r="B1167" s="378"/>
      <c r="C1167" s="136" t="s">
        <v>79</v>
      </c>
      <c r="D1167" s="157">
        <v>0</v>
      </c>
      <c r="E1167" s="158">
        <v>0</v>
      </c>
    </row>
    <row r="1168" spans="1:5" ht="15">
      <c r="A1168" s="378"/>
      <c r="B1168" s="378"/>
      <c r="C1168" s="136" t="s">
        <v>10</v>
      </c>
      <c r="D1168" s="157">
        <v>3242.57</v>
      </c>
      <c r="E1168" s="158">
        <v>3242.57</v>
      </c>
    </row>
    <row r="1169" spans="1:5" ht="15">
      <c r="A1169" s="378"/>
      <c r="B1169" s="378"/>
      <c r="C1169" s="136" t="s">
        <v>76</v>
      </c>
      <c r="D1169" s="60"/>
      <c r="E1169" s="69"/>
    </row>
    <row r="1170" spans="1:5" ht="15">
      <c r="A1170" s="378"/>
      <c r="B1170" s="378"/>
      <c r="C1170" s="136" t="s">
        <v>77</v>
      </c>
      <c r="D1170" s="157">
        <v>26786.73</v>
      </c>
      <c r="E1170" s="158">
        <v>21995.58</v>
      </c>
    </row>
    <row r="1171" spans="1:5" ht="15">
      <c r="A1171" s="378"/>
      <c r="B1171" s="378"/>
      <c r="C1171" s="136" t="s">
        <v>1479</v>
      </c>
      <c r="D1171" s="157">
        <v>0</v>
      </c>
      <c r="E1171" s="158">
        <v>0</v>
      </c>
    </row>
    <row r="1172" spans="1:5" ht="15">
      <c r="A1172" s="378"/>
      <c r="B1172" s="378"/>
      <c r="C1172" s="136" t="s">
        <v>78</v>
      </c>
      <c r="D1172" s="157">
        <v>0</v>
      </c>
      <c r="E1172" s="158">
        <v>0</v>
      </c>
    </row>
    <row r="1173" spans="1:5" ht="15">
      <c r="A1173" s="378"/>
      <c r="B1173" s="378"/>
      <c r="C1173" s="136" t="s">
        <v>1479</v>
      </c>
      <c r="D1173" s="157">
        <v>0</v>
      </c>
      <c r="E1173" s="158">
        <v>0</v>
      </c>
    </row>
    <row r="1174" spans="1:5" ht="15">
      <c r="A1174" s="378"/>
      <c r="B1174" s="378"/>
      <c r="C1174" s="136" t="s">
        <v>82</v>
      </c>
      <c r="D1174" s="157">
        <v>0</v>
      </c>
      <c r="E1174" s="158">
        <v>0</v>
      </c>
    </row>
    <row r="1175" spans="1:5" ht="15">
      <c r="A1175" s="379"/>
      <c r="B1175" s="379"/>
      <c r="C1175" s="136" t="s">
        <v>1061</v>
      </c>
      <c r="D1175" s="159">
        <v>0</v>
      </c>
      <c r="E1175" s="159">
        <v>0</v>
      </c>
    </row>
    <row r="1176" spans="1:5" ht="15">
      <c r="A1176" s="380" t="s">
        <v>575</v>
      </c>
      <c r="B1176" s="384" t="s">
        <v>502</v>
      </c>
      <c r="C1176" s="160" t="s">
        <v>41</v>
      </c>
      <c r="D1176" s="163">
        <f>D1177+D1178+D1179+D1185</f>
        <v>2459.16</v>
      </c>
      <c r="E1176" s="163">
        <f>E1177+E1178+E1179+E1185</f>
        <v>2451.98</v>
      </c>
    </row>
    <row r="1177" spans="1:5" ht="15">
      <c r="A1177" s="381"/>
      <c r="B1177" s="385"/>
      <c r="C1177" s="160" t="s">
        <v>9</v>
      </c>
      <c r="D1177" s="163">
        <f aca="true" t="shared" si="105" ref="D1177:E1179">D1188</f>
        <v>2459.16</v>
      </c>
      <c r="E1177" s="163">
        <f t="shared" si="105"/>
        <v>2451.98</v>
      </c>
    </row>
    <row r="1178" spans="1:5" ht="15">
      <c r="A1178" s="381"/>
      <c r="B1178" s="385"/>
      <c r="C1178" s="160" t="s">
        <v>79</v>
      </c>
      <c r="D1178" s="163">
        <f t="shared" si="105"/>
        <v>0</v>
      </c>
      <c r="E1178" s="163">
        <f t="shared" si="105"/>
        <v>0</v>
      </c>
    </row>
    <row r="1179" spans="1:5" ht="15">
      <c r="A1179" s="381"/>
      <c r="B1179" s="385"/>
      <c r="C1179" s="160" t="s">
        <v>10</v>
      </c>
      <c r="D1179" s="163">
        <f t="shared" si="105"/>
        <v>0</v>
      </c>
      <c r="E1179" s="163">
        <f t="shared" si="105"/>
        <v>0</v>
      </c>
    </row>
    <row r="1180" spans="1:5" ht="15">
      <c r="A1180" s="381"/>
      <c r="B1180" s="385"/>
      <c r="C1180" s="160" t="s">
        <v>76</v>
      </c>
      <c r="D1180" s="163"/>
      <c r="E1180" s="163"/>
    </row>
    <row r="1181" spans="1:5" ht="15">
      <c r="A1181" s="382"/>
      <c r="B1181" s="386"/>
      <c r="C1181" s="160" t="s">
        <v>77</v>
      </c>
      <c r="D1181" s="163">
        <f aca="true" t="shared" si="106" ref="D1181:E1181">D1192</f>
        <v>2459.16</v>
      </c>
      <c r="E1181" s="163">
        <f t="shared" si="106"/>
        <v>2451.98</v>
      </c>
    </row>
    <row r="1182" spans="1:5" ht="15">
      <c r="A1182" s="382"/>
      <c r="B1182" s="386"/>
      <c r="C1182" s="160" t="s">
        <v>1395</v>
      </c>
      <c r="D1182" s="163">
        <f aca="true" t="shared" si="107" ref="D1182:E1182">D1193</f>
        <v>0</v>
      </c>
      <c r="E1182" s="163">
        <f t="shared" si="107"/>
        <v>0</v>
      </c>
    </row>
    <row r="1183" spans="1:5" ht="15">
      <c r="A1183" s="382"/>
      <c r="B1183" s="386"/>
      <c r="C1183" s="160" t="s">
        <v>78</v>
      </c>
      <c r="D1183" s="163">
        <f aca="true" t="shared" si="108" ref="D1183:E1183">D1194</f>
        <v>0</v>
      </c>
      <c r="E1183" s="163">
        <f t="shared" si="108"/>
        <v>0</v>
      </c>
    </row>
    <row r="1184" spans="1:5" ht="15">
      <c r="A1184" s="382"/>
      <c r="B1184" s="386"/>
      <c r="C1184" s="160" t="s">
        <v>1395</v>
      </c>
      <c r="D1184" s="163">
        <f aca="true" t="shared" si="109" ref="D1184:E1184">D1195</f>
        <v>0</v>
      </c>
      <c r="E1184" s="163">
        <f t="shared" si="109"/>
        <v>0</v>
      </c>
    </row>
    <row r="1185" spans="1:5" ht="15">
      <c r="A1185" s="382"/>
      <c r="B1185" s="386"/>
      <c r="C1185" s="160" t="s">
        <v>82</v>
      </c>
      <c r="D1185" s="163">
        <f aca="true" t="shared" si="110" ref="D1185:E1185">D1196</f>
        <v>0</v>
      </c>
      <c r="E1185" s="163">
        <f t="shared" si="110"/>
        <v>0</v>
      </c>
    </row>
    <row r="1186" spans="1:5" ht="15.75" customHeight="1">
      <c r="A1186" s="383"/>
      <c r="B1186" s="387"/>
      <c r="C1186" s="160" t="s">
        <v>1061</v>
      </c>
      <c r="D1186" s="163">
        <f>D1197</f>
        <v>0</v>
      </c>
      <c r="E1186" s="163">
        <f>E1197</f>
        <v>0</v>
      </c>
    </row>
    <row r="1187" spans="1:5" ht="15">
      <c r="A1187" s="377" t="s">
        <v>576</v>
      </c>
      <c r="B1187" s="377" t="s">
        <v>668</v>
      </c>
      <c r="C1187" s="136" t="s">
        <v>41</v>
      </c>
      <c r="D1187" s="157">
        <f>D1188+D1189+D1190+D1196</f>
        <v>2459.16</v>
      </c>
      <c r="E1187" s="157">
        <f>E1188+E1189+E1190+E1196</f>
        <v>2451.98</v>
      </c>
    </row>
    <row r="1188" spans="1:5" ht="15">
      <c r="A1188" s="378"/>
      <c r="B1188" s="378"/>
      <c r="C1188" s="136" t="s">
        <v>9</v>
      </c>
      <c r="D1188" s="157">
        <v>2459.16</v>
      </c>
      <c r="E1188" s="158">
        <v>2451.98</v>
      </c>
    </row>
    <row r="1189" spans="1:5" ht="15">
      <c r="A1189" s="378"/>
      <c r="B1189" s="378"/>
      <c r="C1189" s="136" t="s">
        <v>79</v>
      </c>
      <c r="D1189" s="157">
        <v>0</v>
      </c>
      <c r="E1189" s="158">
        <v>0</v>
      </c>
    </row>
    <row r="1190" spans="1:5" ht="15">
      <c r="A1190" s="378"/>
      <c r="B1190" s="378"/>
      <c r="C1190" s="136" t="s">
        <v>10</v>
      </c>
      <c r="D1190" s="157">
        <v>0</v>
      </c>
      <c r="E1190" s="158">
        <v>0</v>
      </c>
    </row>
    <row r="1191" spans="1:5" ht="15">
      <c r="A1191" s="378"/>
      <c r="B1191" s="378"/>
      <c r="C1191" s="136" t="s">
        <v>76</v>
      </c>
      <c r="D1191" s="58"/>
      <c r="E1191" s="59"/>
    </row>
    <row r="1192" spans="1:5" ht="15">
      <c r="A1192" s="378"/>
      <c r="B1192" s="378"/>
      <c r="C1192" s="136" t="s">
        <v>77</v>
      </c>
      <c r="D1192" s="157">
        <v>2459.16</v>
      </c>
      <c r="E1192" s="158">
        <v>2451.98</v>
      </c>
    </row>
    <row r="1193" spans="1:5" ht="15">
      <c r="A1193" s="378"/>
      <c r="B1193" s="378"/>
      <c r="C1193" s="136" t="s">
        <v>1479</v>
      </c>
      <c r="D1193" s="157">
        <v>0</v>
      </c>
      <c r="E1193" s="158">
        <v>0</v>
      </c>
    </row>
    <row r="1194" spans="1:5" ht="15">
      <c r="A1194" s="378"/>
      <c r="B1194" s="378"/>
      <c r="C1194" s="136" t="s">
        <v>78</v>
      </c>
      <c r="D1194" s="157">
        <v>0</v>
      </c>
      <c r="E1194" s="158">
        <v>0</v>
      </c>
    </row>
    <row r="1195" spans="1:5" ht="15">
      <c r="A1195" s="378"/>
      <c r="B1195" s="378"/>
      <c r="C1195" s="136" t="s">
        <v>1479</v>
      </c>
      <c r="D1195" s="157">
        <v>0</v>
      </c>
      <c r="E1195" s="158">
        <v>0</v>
      </c>
    </row>
    <row r="1196" spans="1:5" ht="15">
      <c r="A1196" s="378"/>
      <c r="B1196" s="378"/>
      <c r="C1196" s="136" t="s">
        <v>82</v>
      </c>
      <c r="D1196" s="157">
        <v>0</v>
      </c>
      <c r="E1196" s="158">
        <v>0</v>
      </c>
    </row>
    <row r="1197" spans="1:5" ht="15">
      <c r="A1197" s="379"/>
      <c r="B1197" s="379"/>
      <c r="C1197" s="136" t="s">
        <v>1061</v>
      </c>
      <c r="D1197" s="159">
        <v>0</v>
      </c>
      <c r="E1197" s="159">
        <v>0</v>
      </c>
    </row>
    <row r="1198" spans="1:5" ht="15">
      <c r="A1198" s="371" t="s">
        <v>578</v>
      </c>
      <c r="B1198" s="374" t="s">
        <v>468</v>
      </c>
      <c r="C1198" s="161" t="s">
        <v>41</v>
      </c>
      <c r="D1198" s="162">
        <f>D1199+D1200+D1201+D1207</f>
        <v>249364.75</v>
      </c>
      <c r="E1198" s="162">
        <f>E1199+E1200+E1201+E1207</f>
        <v>188163.93</v>
      </c>
    </row>
    <row r="1199" spans="1:5" ht="15">
      <c r="A1199" s="372"/>
      <c r="B1199" s="375"/>
      <c r="C1199" s="161" t="s">
        <v>9</v>
      </c>
      <c r="D1199" s="162">
        <f aca="true" t="shared" si="111" ref="D1199:E1201">D1210+D1243</f>
        <v>50906.270000000004</v>
      </c>
      <c r="E1199" s="162">
        <f t="shared" si="111"/>
        <v>47076.119999999995</v>
      </c>
    </row>
    <row r="1200" spans="1:5" ht="15">
      <c r="A1200" s="372"/>
      <c r="B1200" s="375"/>
      <c r="C1200" s="161" t="s">
        <v>79</v>
      </c>
      <c r="D1200" s="162">
        <f t="shared" si="111"/>
        <v>0</v>
      </c>
      <c r="E1200" s="162">
        <f t="shared" si="111"/>
        <v>0</v>
      </c>
    </row>
    <row r="1201" spans="1:5" ht="15">
      <c r="A1201" s="372"/>
      <c r="B1201" s="375"/>
      <c r="C1201" s="161" t="s">
        <v>10</v>
      </c>
      <c r="D1201" s="162">
        <f t="shared" si="111"/>
        <v>198458.48</v>
      </c>
      <c r="E1201" s="162">
        <f t="shared" si="111"/>
        <v>141087.81</v>
      </c>
    </row>
    <row r="1202" spans="1:5" ht="15">
      <c r="A1202" s="372"/>
      <c r="B1202" s="375"/>
      <c r="C1202" s="161" t="s">
        <v>76</v>
      </c>
      <c r="D1202" s="162"/>
      <c r="E1202" s="162"/>
    </row>
    <row r="1203" spans="1:5" ht="15">
      <c r="A1203" s="372"/>
      <c r="B1203" s="375"/>
      <c r="C1203" s="161" t="s">
        <v>77</v>
      </c>
      <c r="D1203" s="162">
        <f aca="true" t="shared" si="112" ref="D1203:D1208">D1214+D1247</f>
        <v>249352.75</v>
      </c>
      <c r="E1203" s="162">
        <f aca="true" t="shared" si="113" ref="E1203:E1208">E1214+E1247</f>
        <v>188151.93</v>
      </c>
    </row>
    <row r="1204" spans="1:5" ht="15">
      <c r="A1204" s="372"/>
      <c r="B1204" s="375"/>
      <c r="C1204" s="161" t="s">
        <v>1395</v>
      </c>
      <c r="D1204" s="162">
        <f t="shared" si="112"/>
        <v>0</v>
      </c>
      <c r="E1204" s="162">
        <f t="shared" si="113"/>
        <v>0</v>
      </c>
    </row>
    <row r="1205" spans="1:5" ht="15">
      <c r="A1205" s="372"/>
      <c r="B1205" s="375"/>
      <c r="C1205" s="161" t="s">
        <v>78</v>
      </c>
      <c r="D1205" s="162">
        <f t="shared" si="112"/>
        <v>12</v>
      </c>
      <c r="E1205" s="162">
        <f t="shared" si="113"/>
        <v>12</v>
      </c>
    </row>
    <row r="1206" spans="1:5" ht="15">
      <c r="A1206" s="372"/>
      <c r="B1206" s="375"/>
      <c r="C1206" s="161" t="s">
        <v>1395</v>
      </c>
      <c r="D1206" s="162">
        <f t="shared" si="112"/>
        <v>12</v>
      </c>
      <c r="E1206" s="162">
        <f t="shared" si="113"/>
        <v>12</v>
      </c>
    </row>
    <row r="1207" spans="1:5" ht="15">
      <c r="A1207" s="372"/>
      <c r="B1207" s="375"/>
      <c r="C1207" s="161" t="s">
        <v>82</v>
      </c>
      <c r="D1207" s="162">
        <f t="shared" si="112"/>
        <v>0</v>
      </c>
      <c r="E1207" s="162">
        <f t="shared" si="113"/>
        <v>0</v>
      </c>
    </row>
    <row r="1208" spans="1:5" ht="16.5" customHeight="1">
      <c r="A1208" s="373"/>
      <c r="B1208" s="376"/>
      <c r="C1208" s="161" t="s">
        <v>1061</v>
      </c>
      <c r="D1208" s="162">
        <f t="shared" si="112"/>
        <v>0</v>
      </c>
      <c r="E1208" s="162">
        <f t="shared" si="113"/>
        <v>0</v>
      </c>
    </row>
    <row r="1209" spans="1:5" ht="15">
      <c r="A1209" s="380" t="s">
        <v>580</v>
      </c>
      <c r="B1209" s="384" t="s">
        <v>582</v>
      </c>
      <c r="C1209" s="160" t="s">
        <v>41</v>
      </c>
      <c r="D1209" s="163">
        <f>D1210+D1211+D1212+D1218</f>
        <v>25515.82</v>
      </c>
      <c r="E1209" s="163">
        <f>E1210+E1211+E1212+E1218</f>
        <v>24816.77</v>
      </c>
    </row>
    <row r="1210" spans="1:5" ht="15">
      <c r="A1210" s="381"/>
      <c r="B1210" s="385"/>
      <c r="C1210" s="160" t="s">
        <v>9</v>
      </c>
      <c r="D1210" s="163">
        <f aca="true" t="shared" si="114" ref="D1210:E1212">D1221+D1232</f>
        <v>25515.82</v>
      </c>
      <c r="E1210" s="163">
        <f t="shared" si="114"/>
        <v>24816.77</v>
      </c>
    </row>
    <row r="1211" spans="1:5" ht="15">
      <c r="A1211" s="381"/>
      <c r="B1211" s="385"/>
      <c r="C1211" s="160" t="s">
        <v>79</v>
      </c>
      <c r="D1211" s="163">
        <f t="shared" si="114"/>
        <v>0</v>
      </c>
      <c r="E1211" s="163">
        <f t="shared" si="114"/>
        <v>0</v>
      </c>
    </row>
    <row r="1212" spans="1:5" ht="15">
      <c r="A1212" s="381"/>
      <c r="B1212" s="385"/>
      <c r="C1212" s="160" t="s">
        <v>10</v>
      </c>
      <c r="D1212" s="163">
        <f t="shared" si="114"/>
        <v>0</v>
      </c>
      <c r="E1212" s="163">
        <f t="shared" si="114"/>
        <v>0</v>
      </c>
    </row>
    <row r="1213" spans="1:5" ht="15">
      <c r="A1213" s="381"/>
      <c r="B1213" s="385"/>
      <c r="C1213" s="160" t="s">
        <v>76</v>
      </c>
      <c r="D1213" s="163"/>
      <c r="E1213" s="163"/>
    </row>
    <row r="1214" spans="1:5" ht="15">
      <c r="A1214" s="382"/>
      <c r="B1214" s="386"/>
      <c r="C1214" s="160" t="s">
        <v>77</v>
      </c>
      <c r="D1214" s="163">
        <f aca="true" t="shared" si="115" ref="D1214:E1215">D1225+D1236</f>
        <v>25503.82</v>
      </c>
      <c r="E1214" s="163">
        <f t="shared" si="115"/>
        <v>24804.77</v>
      </c>
    </row>
    <row r="1215" spans="1:5" ht="15">
      <c r="A1215" s="382"/>
      <c r="B1215" s="386"/>
      <c r="C1215" s="160" t="s">
        <v>1395</v>
      </c>
      <c r="D1215" s="163">
        <f t="shared" si="115"/>
        <v>0</v>
      </c>
      <c r="E1215" s="163">
        <f t="shared" si="115"/>
        <v>0</v>
      </c>
    </row>
    <row r="1216" spans="1:5" ht="15">
      <c r="A1216" s="382"/>
      <c r="B1216" s="386"/>
      <c r="C1216" s="160" t="s">
        <v>78</v>
      </c>
      <c r="D1216" s="163">
        <f aca="true" t="shared" si="116" ref="D1216:E1219">D1227+D1238</f>
        <v>12</v>
      </c>
      <c r="E1216" s="163">
        <f t="shared" si="116"/>
        <v>12</v>
      </c>
    </row>
    <row r="1217" spans="1:5" ht="15">
      <c r="A1217" s="382"/>
      <c r="B1217" s="386"/>
      <c r="C1217" s="160" t="s">
        <v>1479</v>
      </c>
      <c r="D1217" s="163">
        <f t="shared" si="116"/>
        <v>12</v>
      </c>
      <c r="E1217" s="163">
        <f t="shared" si="116"/>
        <v>12</v>
      </c>
    </row>
    <row r="1218" spans="1:5" ht="15">
      <c r="A1218" s="382"/>
      <c r="B1218" s="386"/>
      <c r="C1218" s="160" t="s">
        <v>82</v>
      </c>
      <c r="D1218" s="163">
        <f t="shared" si="116"/>
        <v>0</v>
      </c>
      <c r="E1218" s="163">
        <f t="shared" si="116"/>
        <v>0</v>
      </c>
    </row>
    <row r="1219" spans="1:5" ht="16.5" customHeight="1">
      <c r="A1219" s="383"/>
      <c r="B1219" s="387"/>
      <c r="C1219" s="160" t="s">
        <v>1061</v>
      </c>
      <c r="D1219" s="163">
        <f t="shared" si="116"/>
        <v>0</v>
      </c>
      <c r="E1219" s="163">
        <f t="shared" si="116"/>
        <v>0</v>
      </c>
    </row>
    <row r="1220" spans="1:5" ht="15">
      <c r="A1220" s="377" t="s">
        <v>292</v>
      </c>
      <c r="B1220" s="377" t="s">
        <v>583</v>
      </c>
      <c r="C1220" s="136" t="s">
        <v>41</v>
      </c>
      <c r="D1220" s="157">
        <f>D1221+D1222+D1223+D1229</f>
        <v>12</v>
      </c>
      <c r="E1220" s="157">
        <f>E1221+E1222+E1223+E1229</f>
        <v>12</v>
      </c>
    </row>
    <row r="1221" spans="1:5" ht="15">
      <c r="A1221" s="378"/>
      <c r="B1221" s="378"/>
      <c r="C1221" s="136" t="s">
        <v>9</v>
      </c>
      <c r="D1221" s="157">
        <v>12</v>
      </c>
      <c r="E1221" s="158">
        <v>12</v>
      </c>
    </row>
    <row r="1222" spans="1:5" ht="15">
      <c r="A1222" s="378"/>
      <c r="B1222" s="378"/>
      <c r="C1222" s="136" t="s">
        <v>79</v>
      </c>
      <c r="D1222" s="157">
        <v>0</v>
      </c>
      <c r="E1222" s="158">
        <v>0</v>
      </c>
    </row>
    <row r="1223" spans="1:5" ht="15">
      <c r="A1223" s="378"/>
      <c r="B1223" s="378"/>
      <c r="C1223" s="136" t="s">
        <v>10</v>
      </c>
      <c r="D1223" s="157">
        <v>0</v>
      </c>
      <c r="E1223" s="158">
        <v>0</v>
      </c>
    </row>
    <row r="1224" spans="1:5" ht="15">
      <c r="A1224" s="378"/>
      <c r="B1224" s="378"/>
      <c r="C1224" s="136" t="s">
        <v>76</v>
      </c>
      <c r="D1224" s="58"/>
      <c r="E1224" s="59"/>
    </row>
    <row r="1225" spans="1:5" ht="15">
      <c r="A1225" s="378"/>
      <c r="B1225" s="378"/>
      <c r="C1225" s="136" t="s">
        <v>77</v>
      </c>
      <c r="D1225" s="157">
        <v>0</v>
      </c>
      <c r="E1225" s="158">
        <v>0</v>
      </c>
    </row>
    <row r="1226" spans="1:5" ht="15">
      <c r="A1226" s="378"/>
      <c r="B1226" s="378"/>
      <c r="C1226" s="136" t="s">
        <v>1479</v>
      </c>
      <c r="D1226" s="157">
        <v>0</v>
      </c>
      <c r="E1226" s="158">
        <v>0</v>
      </c>
    </row>
    <row r="1227" spans="1:5" ht="15">
      <c r="A1227" s="378"/>
      <c r="B1227" s="378"/>
      <c r="C1227" s="136" t="s">
        <v>78</v>
      </c>
      <c r="D1227" s="157">
        <v>12</v>
      </c>
      <c r="E1227" s="158">
        <v>12</v>
      </c>
    </row>
    <row r="1228" spans="1:5" ht="15">
      <c r="A1228" s="378"/>
      <c r="B1228" s="378"/>
      <c r="C1228" s="136" t="s">
        <v>1479</v>
      </c>
      <c r="D1228" s="157">
        <v>12</v>
      </c>
      <c r="E1228" s="158">
        <v>12</v>
      </c>
    </row>
    <row r="1229" spans="1:5" ht="15">
      <c r="A1229" s="378"/>
      <c r="B1229" s="378"/>
      <c r="C1229" s="136" t="s">
        <v>82</v>
      </c>
      <c r="D1229" s="157">
        <v>0</v>
      </c>
      <c r="E1229" s="158">
        <v>0</v>
      </c>
    </row>
    <row r="1230" spans="1:5" ht="15">
      <c r="A1230" s="379"/>
      <c r="B1230" s="379"/>
      <c r="C1230" s="136" t="s">
        <v>1061</v>
      </c>
      <c r="D1230" s="159">
        <v>0</v>
      </c>
      <c r="E1230" s="159">
        <v>0</v>
      </c>
    </row>
    <row r="1231" spans="1:5" ht="15">
      <c r="A1231" s="377" t="s">
        <v>293</v>
      </c>
      <c r="B1231" s="377" t="s">
        <v>584</v>
      </c>
      <c r="C1231" s="136" t="s">
        <v>41</v>
      </c>
      <c r="D1231" s="157">
        <f>D1232+D1233+D1234+D1240</f>
        <v>25503.82</v>
      </c>
      <c r="E1231" s="157">
        <f>E1232+E1233+E1234+E1240</f>
        <v>24804.77</v>
      </c>
    </row>
    <row r="1232" spans="1:5" ht="15">
      <c r="A1232" s="378"/>
      <c r="B1232" s="378"/>
      <c r="C1232" s="136" t="s">
        <v>9</v>
      </c>
      <c r="D1232" s="157">
        <v>25503.82</v>
      </c>
      <c r="E1232" s="158">
        <v>24804.77</v>
      </c>
    </row>
    <row r="1233" spans="1:5" ht="15">
      <c r="A1233" s="378"/>
      <c r="B1233" s="378"/>
      <c r="C1233" s="136" t="s">
        <v>79</v>
      </c>
      <c r="D1233" s="157">
        <v>0</v>
      </c>
      <c r="E1233" s="158">
        <v>0</v>
      </c>
    </row>
    <row r="1234" spans="1:5" ht="15">
      <c r="A1234" s="378"/>
      <c r="B1234" s="378"/>
      <c r="C1234" s="136" t="s">
        <v>10</v>
      </c>
      <c r="D1234" s="157">
        <v>0</v>
      </c>
      <c r="E1234" s="158">
        <v>0</v>
      </c>
    </row>
    <row r="1235" spans="1:5" ht="15">
      <c r="A1235" s="378"/>
      <c r="B1235" s="378"/>
      <c r="C1235" s="136" t="s">
        <v>76</v>
      </c>
      <c r="D1235" s="58"/>
      <c r="E1235" s="59"/>
    </row>
    <row r="1236" spans="1:5" ht="15">
      <c r="A1236" s="378"/>
      <c r="B1236" s="378"/>
      <c r="C1236" s="136" t="s">
        <v>77</v>
      </c>
      <c r="D1236" s="157">
        <v>25503.82</v>
      </c>
      <c r="E1236" s="158">
        <v>24804.77</v>
      </c>
    </row>
    <row r="1237" spans="1:5" ht="15">
      <c r="A1237" s="378"/>
      <c r="B1237" s="378"/>
      <c r="C1237" s="136" t="s">
        <v>1479</v>
      </c>
      <c r="D1237" s="157">
        <v>0</v>
      </c>
      <c r="E1237" s="158">
        <v>0</v>
      </c>
    </row>
    <row r="1238" spans="1:5" ht="15">
      <c r="A1238" s="378"/>
      <c r="B1238" s="378"/>
      <c r="C1238" s="136" t="s">
        <v>78</v>
      </c>
      <c r="D1238" s="157">
        <v>0</v>
      </c>
      <c r="E1238" s="158">
        <v>0</v>
      </c>
    </row>
    <row r="1239" spans="1:5" ht="15">
      <c r="A1239" s="378"/>
      <c r="B1239" s="378"/>
      <c r="C1239" s="136" t="s">
        <v>1479</v>
      </c>
      <c r="D1239" s="157">
        <v>0</v>
      </c>
      <c r="E1239" s="158">
        <v>0</v>
      </c>
    </row>
    <row r="1240" spans="1:5" ht="15">
      <c r="A1240" s="378"/>
      <c r="B1240" s="378"/>
      <c r="C1240" s="136" t="s">
        <v>82</v>
      </c>
      <c r="D1240" s="157">
        <v>0</v>
      </c>
      <c r="E1240" s="158">
        <v>0</v>
      </c>
    </row>
    <row r="1241" spans="1:5" ht="15">
      <c r="A1241" s="379"/>
      <c r="B1241" s="379"/>
      <c r="C1241" s="136" t="s">
        <v>1061</v>
      </c>
      <c r="D1241" s="159">
        <v>0</v>
      </c>
      <c r="E1241" s="159">
        <v>0</v>
      </c>
    </row>
    <row r="1242" spans="1:5" ht="15.75" customHeight="1">
      <c r="A1242" s="380" t="s">
        <v>585</v>
      </c>
      <c r="B1242" s="384" t="s">
        <v>586</v>
      </c>
      <c r="C1242" s="160" t="s">
        <v>41</v>
      </c>
      <c r="D1242" s="163">
        <f>D1243+D1244+D1245+D1251</f>
        <v>223848.93000000002</v>
      </c>
      <c r="E1242" s="163">
        <f>E1243+E1244+E1245+E1251</f>
        <v>163347.16</v>
      </c>
    </row>
    <row r="1243" spans="1:5" ht="15">
      <c r="A1243" s="381"/>
      <c r="B1243" s="385"/>
      <c r="C1243" s="160" t="s">
        <v>9</v>
      </c>
      <c r="D1243" s="163">
        <f aca="true" t="shared" si="117" ref="D1243:E1245">D1254</f>
        <v>25390.45</v>
      </c>
      <c r="E1243" s="163">
        <f t="shared" si="117"/>
        <v>22259.35</v>
      </c>
    </row>
    <row r="1244" spans="1:5" ht="15">
      <c r="A1244" s="381"/>
      <c r="B1244" s="385"/>
      <c r="C1244" s="160" t="s">
        <v>79</v>
      </c>
      <c r="D1244" s="163">
        <f t="shared" si="117"/>
        <v>0</v>
      </c>
      <c r="E1244" s="163">
        <f t="shared" si="117"/>
        <v>0</v>
      </c>
    </row>
    <row r="1245" spans="1:5" ht="15">
      <c r="A1245" s="381"/>
      <c r="B1245" s="385"/>
      <c r="C1245" s="160" t="s">
        <v>10</v>
      </c>
      <c r="D1245" s="163">
        <f t="shared" si="117"/>
        <v>198458.48</v>
      </c>
      <c r="E1245" s="163">
        <f t="shared" si="117"/>
        <v>141087.81</v>
      </c>
    </row>
    <row r="1246" spans="1:5" ht="15">
      <c r="A1246" s="381"/>
      <c r="B1246" s="385"/>
      <c r="C1246" s="160" t="s">
        <v>76</v>
      </c>
      <c r="D1246" s="163"/>
      <c r="E1246" s="163"/>
    </row>
    <row r="1247" spans="1:5" ht="15">
      <c r="A1247" s="382"/>
      <c r="B1247" s="386"/>
      <c r="C1247" s="160" t="s">
        <v>77</v>
      </c>
      <c r="D1247" s="163">
        <f aca="true" t="shared" si="118" ref="D1247:E1247">D1258</f>
        <v>223848.93</v>
      </c>
      <c r="E1247" s="163">
        <f t="shared" si="118"/>
        <v>163347.16</v>
      </c>
    </row>
    <row r="1248" spans="1:5" ht="15">
      <c r="A1248" s="382"/>
      <c r="B1248" s="386"/>
      <c r="C1248" s="160" t="s">
        <v>1395</v>
      </c>
      <c r="D1248" s="163">
        <f aca="true" t="shared" si="119" ref="D1248:E1250">D1259</f>
        <v>0</v>
      </c>
      <c r="E1248" s="163">
        <f t="shared" si="119"/>
        <v>0</v>
      </c>
    </row>
    <row r="1249" spans="1:5" ht="15">
      <c r="A1249" s="382"/>
      <c r="B1249" s="386"/>
      <c r="C1249" s="160" t="s">
        <v>78</v>
      </c>
      <c r="D1249" s="163">
        <f t="shared" si="119"/>
        <v>0</v>
      </c>
      <c r="E1249" s="163">
        <f t="shared" si="119"/>
        <v>0</v>
      </c>
    </row>
    <row r="1250" spans="1:5" ht="15">
      <c r="A1250" s="382"/>
      <c r="B1250" s="386"/>
      <c r="C1250" s="160" t="s">
        <v>1395</v>
      </c>
      <c r="D1250" s="163">
        <f t="shared" si="119"/>
        <v>0</v>
      </c>
      <c r="E1250" s="163">
        <f t="shared" si="119"/>
        <v>0</v>
      </c>
    </row>
    <row r="1251" spans="1:5" ht="15">
      <c r="A1251" s="382"/>
      <c r="B1251" s="386"/>
      <c r="C1251" s="160" t="s">
        <v>82</v>
      </c>
      <c r="D1251" s="163">
        <v>0</v>
      </c>
      <c r="E1251" s="163">
        <v>0</v>
      </c>
    </row>
    <row r="1252" spans="1:5" ht="16.5" customHeight="1">
      <c r="A1252" s="383"/>
      <c r="B1252" s="387"/>
      <c r="C1252" s="160" t="s">
        <v>1061</v>
      </c>
      <c r="D1252" s="163">
        <f>D1263</f>
        <v>0</v>
      </c>
      <c r="E1252" s="163">
        <f>E1263</f>
        <v>0</v>
      </c>
    </row>
    <row r="1253" spans="1:5" ht="15">
      <c r="A1253" s="377" t="s">
        <v>305</v>
      </c>
      <c r="B1253" s="377" t="s">
        <v>587</v>
      </c>
      <c r="C1253" s="136" t="s">
        <v>41</v>
      </c>
      <c r="D1253" s="157">
        <f>D1254+D1255+D1256+D1262</f>
        <v>223848.93000000002</v>
      </c>
      <c r="E1253" s="157">
        <f>E1254+E1255+E1256+E1262</f>
        <v>163347.16</v>
      </c>
    </row>
    <row r="1254" spans="1:5" ht="15">
      <c r="A1254" s="378"/>
      <c r="B1254" s="378"/>
      <c r="C1254" s="136" t="s">
        <v>9</v>
      </c>
      <c r="D1254" s="157">
        <v>25390.45</v>
      </c>
      <c r="E1254" s="158">
        <v>22259.35</v>
      </c>
    </row>
    <row r="1255" spans="1:5" ht="15">
      <c r="A1255" s="378"/>
      <c r="B1255" s="378"/>
      <c r="C1255" s="136" t="s">
        <v>79</v>
      </c>
      <c r="D1255" s="157">
        <v>0</v>
      </c>
      <c r="E1255" s="158">
        <v>0</v>
      </c>
    </row>
    <row r="1256" spans="1:5" ht="15">
      <c r="A1256" s="378"/>
      <c r="B1256" s="378"/>
      <c r="C1256" s="136" t="s">
        <v>10</v>
      </c>
      <c r="D1256" s="157">
        <v>198458.48</v>
      </c>
      <c r="E1256" s="158">
        <v>141087.81</v>
      </c>
    </row>
    <row r="1257" spans="1:5" ht="15">
      <c r="A1257" s="378"/>
      <c r="B1257" s="378"/>
      <c r="C1257" s="136" t="s">
        <v>76</v>
      </c>
      <c r="D1257" s="58"/>
      <c r="E1257" s="59"/>
    </row>
    <row r="1258" spans="1:5" ht="15">
      <c r="A1258" s="378"/>
      <c r="B1258" s="378"/>
      <c r="C1258" s="136" t="s">
        <v>77</v>
      </c>
      <c r="D1258" s="157">
        <v>223848.93</v>
      </c>
      <c r="E1258" s="158">
        <v>163347.16</v>
      </c>
    </row>
    <row r="1259" spans="1:5" ht="15">
      <c r="A1259" s="378"/>
      <c r="B1259" s="378"/>
      <c r="C1259" s="136" t="s">
        <v>1479</v>
      </c>
      <c r="D1259" s="157">
        <v>0</v>
      </c>
      <c r="E1259" s="158">
        <v>0</v>
      </c>
    </row>
    <row r="1260" spans="1:5" ht="15">
      <c r="A1260" s="378"/>
      <c r="B1260" s="378"/>
      <c r="C1260" s="136" t="s">
        <v>78</v>
      </c>
      <c r="D1260" s="157">
        <v>0</v>
      </c>
      <c r="E1260" s="158">
        <v>0</v>
      </c>
    </row>
    <row r="1261" spans="1:5" ht="15">
      <c r="A1261" s="378"/>
      <c r="B1261" s="378"/>
      <c r="C1261" s="136" t="s">
        <v>811</v>
      </c>
      <c r="D1261" s="157">
        <v>0</v>
      </c>
      <c r="E1261" s="158">
        <v>0</v>
      </c>
    </row>
    <row r="1262" spans="1:5" ht="15">
      <c r="A1262" s="378"/>
      <c r="B1262" s="378"/>
      <c r="C1262" s="136" t="s">
        <v>82</v>
      </c>
      <c r="D1262" s="157">
        <v>0</v>
      </c>
      <c r="E1262" s="158">
        <v>0</v>
      </c>
    </row>
    <row r="1263" spans="1:5" ht="15">
      <c r="A1263" s="379"/>
      <c r="B1263" s="379"/>
      <c r="C1263" s="136" t="s">
        <v>1061</v>
      </c>
      <c r="D1263" s="159">
        <v>0</v>
      </c>
      <c r="E1263" s="159">
        <v>0</v>
      </c>
    </row>
    <row r="1264" spans="1:5" ht="15">
      <c r="A1264" s="371" t="s">
        <v>590</v>
      </c>
      <c r="B1264" s="374" t="s">
        <v>588</v>
      </c>
      <c r="C1264" s="161" t="s">
        <v>41</v>
      </c>
      <c r="D1264" s="162">
        <f>D1265+D1266+D1267+D1273</f>
        <v>4273</v>
      </c>
      <c r="E1264" s="162">
        <f>E1265+E1266+E1267+E1273</f>
        <v>4266.1</v>
      </c>
    </row>
    <row r="1265" spans="1:5" ht="15">
      <c r="A1265" s="372"/>
      <c r="B1265" s="375"/>
      <c r="C1265" s="161" t="s">
        <v>9</v>
      </c>
      <c r="D1265" s="162">
        <f aca="true" t="shared" si="120" ref="D1265:E1267">D1276+D1320</f>
        <v>492</v>
      </c>
      <c r="E1265" s="162">
        <f t="shared" si="120"/>
        <v>485.7</v>
      </c>
    </row>
    <row r="1266" spans="1:5" ht="15">
      <c r="A1266" s="372"/>
      <c r="B1266" s="375"/>
      <c r="C1266" s="161" t="s">
        <v>79</v>
      </c>
      <c r="D1266" s="162">
        <f t="shared" si="120"/>
        <v>0</v>
      </c>
      <c r="E1266" s="162">
        <f t="shared" si="120"/>
        <v>0</v>
      </c>
    </row>
    <row r="1267" spans="1:5" ht="15">
      <c r="A1267" s="372"/>
      <c r="B1267" s="375"/>
      <c r="C1267" s="161" t="s">
        <v>10</v>
      </c>
      <c r="D1267" s="162">
        <f t="shared" si="120"/>
        <v>3781</v>
      </c>
      <c r="E1267" s="162">
        <f t="shared" si="120"/>
        <v>3780.4</v>
      </c>
    </row>
    <row r="1268" spans="1:5" ht="15">
      <c r="A1268" s="372"/>
      <c r="B1268" s="375"/>
      <c r="C1268" s="161" t="s">
        <v>76</v>
      </c>
      <c r="D1268" s="162"/>
      <c r="E1268" s="162"/>
    </row>
    <row r="1269" spans="1:5" ht="15">
      <c r="A1269" s="372"/>
      <c r="B1269" s="375"/>
      <c r="C1269" s="161" t="s">
        <v>77</v>
      </c>
      <c r="D1269" s="162">
        <f aca="true" t="shared" si="121" ref="D1269:E1274">D1280+D1324</f>
        <v>4273</v>
      </c>
      <c r="E1269" s="162">
        <f t="shared" si="121"/>
        <v>4266.1</v>
      </c>
    </row>
    <row r="1270" spans="1:5" ht="15">
      <c r="A1270" s="372"/>
      <c r="B1270" s="375"/>
      <c r="C1270" s="161" t="s">
        <v>1395</v>
      </c>
      <c r="D1270" s="162">
        <f t="shared" si="121"/>
        <v>0</v>
      </c>
      <c r="E1270" s="162">
        <f t="shared" si="121"/>
        <v>0</v>
      </c>
    </row>
    <row r="1271" spans="1:5" ht="15">
      <c r="A1271" s="372"/>
      <c r="B1271" s="375"/>
      <c r="C1271" s="161" t="s">
        <v>78</v>
      </c>
      <c r="D1271" s="162">
        <f t="shared" si="121"/>
        <v>0</v>
      </c>
      <c r="E1271" s="162">
        <f t="shared" si="121"/>
        <v>0</v>
      </c>
    </row>
    <row r="1272" spans="1:5" ht="15">
      <c r="A1272" s="372"/>
      <c r="B1272" s="375"/>
      <c r="C1272" s="161" t="s">
        <v>1395</v>
      </c>
      <c r="D1272" s="162">
        <f t="shared" si="121"/>
        <v>0</v>
      </c>
      <c r="E1272" s="162">
        <f t="shared" si="121"/>
        <v>0</v>
      </c>
    </row>
    <row r="1273" spans="1:5" ht="15">
      <c r="A1273" s="372"/>
      <c r="B1273" s="375"/>
      <c r="C1273" s="161" t="s">
        <v>82</v>
      </c>
      <c r="D1273" s="162">
        <f t="shared" si="121"/>
        <v>0</v>
      </c>
      <c r="E1273" s="162">
        <f t="shared" si="121"/>
        <v>0</v>
      </c>
    </row>
    <row r="1274" spans="1:5" ht="15.75" customHeight="1">
      <c r="A1274" s="373"/>
      <c r="B1274" s="376"/>
      <c r="C1274" s="161" t="s">
        <v>1061</v>
      </c>
      <c r="D1274" s="124">
        <f t="shared" si="121"/>
        <v>0</v>
      </c>
      <c r="E1274" s="124">
        <f t="shared" si="121"/>
        <v>0</v>
      </c>
    </row>
    <row r="1275" spans="1:5" ht="15">
      <c r="A1275" s="380" t="s">
        <v>591</v>
      </c>
      <c r="B1275" s="384" t="s">
        <v>276</v>
      </c>
      <c r="C1275" s="160" t="s">
        <v>41</v>
      </c>
      <c r="D1275" s="163">
        <f>D1276+D1277+D1278+D1284</f>
        <v>921.77</v>
      </c>
      <c r="E1275" s="163">
        <f>E1276+E1277+E1278+E1284</f>
        <v>921.77</v>
      </c>
    </row>
    <row r="1276" spans="1:5" ht="15">
      <c r="A1276" s="381"/>
      <c r="B1276" s="385"/>
      <c r="C1276" s="160" t="s">
        <v>9</v>
      </c>
      <c r="D1276" s="163">
        <f aca="true" t="shared" si="122" ref="D1276:E1278">D1287+D1298+D1309</f>
        <v>297</v>
      </c>
      <c r="E1276" s="163">
        <f t="shared" si="122"/>
        <v>297</v>
      </c>
    </row>
    <row r="1277" spans="1:5" ht="15">
      <c r="A1277" s="381"/>
      <c r="B1277" s="385"/>
      <c r="C1277" s="160" t="s">
        <v>79</v>
      </c>
      <c r="D1277" s="163">
        <f t="shared" si="122"/>
        <v>0</v>
      </c>
      <c r="E1277" s="163">
        <f t="shared" si="122"/>
        <v>0</v>
      </c>
    </row>
    <row r="1278" spans="1:5" ht="15">
      <c r="A1278" s="381"/>
      <c r="B1278" s="385"/>
      <c r="C1278" s="160" t="s">
        <v>10</v>
      </c>
      <c r="D1278" s="163">
        <f t="shared" si="122"/>
        <v>624.77</v>
      </c>
      <c r="E1278" s="163">
        <f t="shared" si="122"/>
        <v>624.77</v>
      </c>
    </row>
    <row r="1279" spans="1:5" ht="15">
      <c r="A1279" s="381"/>
      <c r="B1279" s="385"/>
      <c r="C1279" s="160" t="s">
        <v>76</v>
      </c>
      <c r="D1279" s="163"/>
      <c r="E1279" s="163"/>
    </row>
    <row r="1280" spans="1:5" ht="15">
      <c r="A1280" s="382"/>
      <c r="B1280" s="386"/>
      <c r="C1280" s="160" t="s">
        <v>77</v>
      </c>
      <c r="D1280" s="163">
        <f aca="true" t="shared" si="123" ref="D1280:E1285">D1291+D1302+D1313</f>
        <v>921.77</v>
      </c>
      <c r="E1280" s="163">
        <f t="shared" si="123"/>
        <v>921.77</v>
      </c>
    </row>
    <row r="1281" spans="1:5" ht="15">
      <c r="A1281" s="382"/>
      <c r="B1281" s="386"/>
      <c r="C1281" s="160" t="s">
        <v>1395</v>
      </c>
      <c r="D1281" s="163">
        <f t="shared" si="123"/>
        <v>0</v>
      </c>
      <c r="E1281" s="163">
        <f t="shared" si="123"/>
        <v>0</v>
      </c>
    </row>
    <row r="1282" spans="1:5" ht="15">
      <c r="A1282" s="382"/>
      <c r="B1282" s="386"/>
      <c r="C1282" s="160" t="s">
        <v>78</v>
      </c>
      <c r="D1282" s="163">
        <f t="shared" si="123"/>
        <v>0</v>
      </c>
      <c r="E1282" s="163">
        <f t="shared" si="123"/>
        <v>0</v>
      </c>
    </row>
    <row r="1283" spans="1:5" ht="15">
      <c r="A1283" s="382"/>
      <c r="B1283" s="386"/>
      <c r="C1283" s="160" t="s">
        <v>1395</v>
      </c>
      <c r="D1283" s="163">
        <f t="shared" si="123"/>
        <v>0</v>
      </c>
      <c r="E1283" s="163">
        <f t="shared" si="123"/>
        <v>0</v>
      </c>
    </row>
    <row r="1284" spans="1:5" ht="15">
      <c r="A1284" s="382"/>
      <c r="B1284" s="386"/>
      <c r="C1284" s="160" t="s">
        <v>82</v>
      </c>
      <c r="D1284" s="163">
        <f t="shared" si="123"/>
        <v>0</v>
      </c>
      <c r="E1284" s="163">
        <f t="shared" si="123"/>
        <v>0</v>
      </c>
    </row>
    <row r="1285" spans="1:5" ht="13.5" customHeight="1">
      <c r="A1285" s="383"/>
      <c r="B1285" s="387"/>
      <c r="C1285" s="160" t="s">
        <v>1061</v>
      </c>
      <c r="D1285" s="163">
        <f t="shared" si="123"/>
        <v>0</v>
      </c>
      <c r="E1285" s="163">
        <f t="shared" si="123"/>
        <v>0</v>
      </c>
    </row>
    <row r="1286" spans="1:5" ht="15">
      <c r="A1286" s="377" t="s">
        <v>329</v>
      </c>
      <c r="B1286" s="377" t="s">
        <v>592</v>
      </c>
      <c r="C1286" s="136" t="s">
        <v>41</v>
      </c>
      <c r="D1286" s="157">
        <f>D1287+D1288+D1289+D1295</f>
        <v>297</v>
      </c>
      <c r="E1286" s="157">
        <f>E1287+E1288+E1289+E1295</f>
        <v>297</v>
      </c>
    </row>
    <row r="1287" spans="1:5" ht="15">
      <c r="A1287" s="378"/>
      <c r="B1287" s="378"/>
      <c r="C1287" s="136" t="s">
        <v>9</v>
      </c>
      <c r="D1287" s="157">
        <v>297</v>
      </c>
      <c r="E1287" s="158">
        <v>297</v>
      </c>
    </row>
    <row r="1288" spans="1:5" ht="15">
      <c r="A1288" s="378"/>
      <c r="B1288" s="378"/>
      <c r="C1288" s="136" t="s">
        <v>79</v>
      </c>
      <c r="D1288" s="157">
        <v>0</v>
      </c>
      <c r="E1288" s="158">
        <v>0</v>
      </c>
    </row>
    <row r="1289" spans="1:5" ht="15">
      <c r="A1289" s="378"/>
      <c r="B1289" s="378"/>
      <c r="C1289" s="136" t="s">
        <v>10</v>
      </c>
      <c r="D1289" s="157">
        <v>0</v>
      </c>
      <c r="E1289" s="158">
        <v>0</v>
      </c>
    </row>
    <row r="1290" spans="1:5" ht="15">
      <c r="A1290" s="378"/>
      <c r="B1290" s="378"/>
      <c r="C1290" s="136" t="s">
        <v>76</v>
      </c>
      <c r="D1290" s="58"/>
      <c r="E1290" s="59"/>
    </row>
    <row r="1291" spans="1:5" ht="15">
      <c r="A1291" s="378"/>
      <c r="B1291" s="378"/>
      <c r="C1291" s="136" t="s">
        <v>77</v>
      </c>
      <c r="D1291" s="157">
        <v>297</v>
      </c>
      <c r="E1291" s="158">
        <v>297</v>
      </c>
    </row>
    <row r="1292" spans="1:5" ht="15">
      <c r="A1292" s="378"/>
      <c r="B1292" s="378"/>
      <c r="C1292" s="136" t="s">
        <v>1395</v>
      </c>
      <c r="D1292" s="157">
        <v>0</v>
      </c>
      <c r="E1292" s="158">
        <v>0</v>
      </c>
    </row>
    <row r="1293" spans="1:5" ht="15">
      <c r="A1293" s="378"/>
      <c r="B1293" s="378"/>
      <c r="C1293" s="136" t="s">
        <v>78</v>
      </c>
      <c r="D1293" s="157">
        <v>0</v>
      </c>
      <c r="E1293" s="158">
        <v>0</v>
      </c>
    </row>
    <row r="1294" spans="1:5" ht="15">
      <c r="A1294" s="378"/>
      <c r="B1294" s="378"/>
      <c r="C1294" s="136" t="s">
        <v>1395</v>
      </c>
      <c r="D1294" s="157">
        <v>0</v>
      </c>
      <c r="E1294" s="158">
        <v>0</v>
      </c>
    </row>
    <row r="1295" spans="1:5" ht="15">
      <c r="A1295" s="378"/>
      <c r="B1295" s="378"/>
      <c r="C1295" s="136" t="s">
        <v>82</v>
      </c>
      <c r="D1295" s="157">
        <v>0</v>
      </c>
      <c r="E1295" s="158">
        <v>0</v>
      </c>
    </row>
    <row r="1296" spans="1:5" ht="15">
      <c r="A1296" s="379"/>
      <c r="B1296" s="379"/>
      <c r="C1296" s="136" t="s">
        <v>1061</v>
      </c>
      <c r="D1296" s="159">
        <v>0</v>
      </c>
      <c r="E1296" s="159">
        <v>0</v>
      </c>
    </row>
    <row r="1297" spans="1:5" ht="15">
      <c r="A1297" s="377" t="s">
        <v>330</v>
      </c>
      <c r="B1297" s="377" t="s">
        <v>669</v>
      </c>
      <c r="C1297" s="136" t="s">
        <v>41</v>
      </c>
      <c r="D1297" s="157">
        <f>D1298+D1299+D1300+D1306</f>
        <v>0</v>
      </c>
      <c r="E1297" s="157">
        <f>E1298+E1299+E1300+E1306</f>
        <v>0</v>
      </c>
    </row>
    <row r="1298" spans="1:5" ht="15">
      <c r="A1298" s="378"/>
      <c r="B1298" s="378"/>
      <c r="C1298" s="136" t="s">
        <v>9</v>
      </c>
      <c r="D1298" s="157">
        <v>0</v>
      </c>
      <c r="E1298" s="158">
        <v>0</v>
      </c>
    </row>
    <row r="1299" spans="1:5" ht="15">
      <c r="A1299" s="378"/>
      <c r="B1299" s="378"/>
      <c r="C1299" s="136" t="s">
        <v>79</v>
      </c>
      <c r="D1299" s="157">
        <v>0</v>
      </c>
      <c r="E1299" s="158">
        <v>0</v>
      </c>
    </row>
    <row r="1300" spans="1:5" ht="15">
      <c r="A1300" s="378"/>
      <c r="B1300" s="378"/>
      <c r="C1300" s="136" t="s">
        <v>10</v>
      </c>
      <c r="D1300" s="157">
        <v>0</v>
      </c>
      <c r="E1300" s="158">
        <v>0</v>
      </c>
    </row>
    <row r="1301" spans="1:5" ht="15">
      <c r="A1301" s="378"/>
      <c r="B1301" s="378"/>
      <c r="C1301" s="136" t="s">
        <v>76</v>
      </c>
      <c r="D1301" s="58"/>
      <c r="E1301" s="59"/>
    </row>
    <row r="1302" spans="1:5" ht="15">
      <c r="A1302" s="378"/>
      <c r="B1302" s="378"/>
      <c r="C1302" s="136" t="s">
        <v>77</v>
      </c>
      <c r="D1302" s="157">
        <v>0</v>
      </c>
      <c r="E1302" s="158">
        <v>0</v>
      </c>
    </row>
    <row r="1303" spans="1:5" ht="15">
      <c r="A1303" s="378"/>
      <c r="B1303" s="378"/>
      <c r="C1303" s="136" t="s">
        <v>1395</v>
      </c>
      <c r="D1303" s="157">
        <v>0</v>
      </c>
      <c r="E1303" s="158">
        <v>0</v>
      </c>
    </row>
    <row r="1304" spans="1:5" ht="15">
      <c r="A1304" s="378"/>
      <c r="B1304" s="378"/>
      <c r="C1304" s="136" t="s">
        <v>78</v>
      </c>
      <c r="D1304" s="157">
        <v>0</v>
      </c>
      <c r="E1304" s="158">
        <v>0</v>
      </c>
    </row>
    <row r="1305" spans="1:5" ht="15">
      <c r="A1305" s="378"/>
      <c r="B1305" s="378"/>
      <c r="C1305" s="136" t="s">
        <v>1395</v>
      </c>
      <c r="D1305" s="157">
        <v>0</v>
      </c>
      <c r="E1305" s="158">
        <v>0</v>
      </c>
    </row>
    <row r="1306" spans="1:5" ht="15">
      <c r="A1306" s="378"/>
      <c r="B1306" s="378"/>
      <c r="C1306" s="136" t="s">
        <v>82</v>
      </c>
      <c r="D1306" s="157">
        <v>0</v>
      </c>
      <c r="E1306" s="158">
        <v>0</v>
      </c>
    </row>
    <row r="1307" spans="1:5" ht="15">
      <c r="A1307" s="379"/>
      <c r="B1307" s="379"/>
      <c r="C1307" s="136" t="s">
        <v>1061</v>
      </c>
      <c r="D1307" s="159">
        <v>0</v>
      </c>
      <c r="E1307" s="159">
        <v>0</v>
      </c>
    </row>
    <row r="1308" spans="1:5" ht="15">
      <c r="A1308" s="377" t="s">
        <v>331</v>
      </c>
      <c r="B1308" s="377" t="s">
        <v>670</v>
      </c>
      <c r="C1308" s="136" t="s">
        <v>41</v>
      </c>
      <c r="D1308" s="157">
        <f>D1309+D1310+D1311+D1317</f>
        <v>624.77</v>
      </c>
      <c r="E1308" s="157">
        <f>E1309+E1310+E1311+E1317</f>
        <v>624.77</v>
      </c>
    </row>
    <row r="1309" spans="1:5" ht="15">
      <c r="A1309" s="378"/>
      <c r="B1309" s="378"/>
      <c r="C1309" s="136" t="s">
        <v>9</v>
      </c>
      <c r="D1309" s="157">
        <v>0</v>
      </c>
      <c r="E1309" s="158">
        <v>0</v>
      </c>
    </row>
    <row r="1310" spans="1:5" ht="15">
      <c r="A1310" s="378"/>
      <c r="B1310" s="378"/>
      <c r="C1310" s="136" t="s">
        <v>79</v>
      </c>
      <c r="D1310" s="157">
        <v>0</v>
      </c>
      <c r="E1310" s="158">
        <v>0</v>
      </c>
    </row>
    <row r="1311" spans="1:5" ht="15">
      <c r="A1311" s="378"/>
      <c r="B1311" s="378"/>
      <c r="C1311" s="136" t="s">
        <v>10</v>
      </c>
      <c r="D1311" s="157">
        <v>624.77</v>
      </c>
      <c r="E1311" s="158">
        <v>624.77</v>
      </c>
    </row>
    <row r="1312" spans="1:5" ht="15">
      <c r="A1312" s="378"/>
      <c r="B1312" s="378"/>
      <c r="C1312" s="136" t="s">
        <v>76</v>
      </c>
      <c r="D1312" s="58"/>
      <c r="E1312" s="59"/>
    </row>
    <row r="1313" spans="1:5" ht="15">
      <c r="A1313" s="378"/>
      <c r="B1313" s="378"/>
      <c r="C1313" s="136" t="s">
        <v>77</v>
      </c>
      <c r="D1313" s="157">
        <v>624.77</v>
      </c>
      <c r="E1313" s="158">
        <v>624.77</v>
      </c>
    </row>
    <row r="1314" spans="1:5" ht="15">
      <c r="A1314" s="378"/>
      <c r="B1314" s="378"/>
      <c r="C1314" s="136" t="s">
        <v>1395</v>
      </c>
      <c r="D1314" s="157">
        <v>0</v>
      </c>
      <c r="E1314" s="158">
        <v>0</v>
      </c>
    </row>
    <row r="1315" spans="1:5" ht="15">
      <c r="A1315" s="378"/>
      <c r="B1315" s="378"/>
      <c r="C1315" s="136" t="s">
        <v>78</v>
      </c>
      <c r="D1315" s="157">
        <v>0</v>
      </c>
      <c r="E1315" s="158">
        <v>0</v>
      </c>
    </row>
    <row r="1316" spans="1:5" ht="15">
      <c r="A1316" s="378"/>
      <c r="B1316" s="378"/>
      <c r="C1316" s="136" t="s">
        <v>1395</v>
      </c>
      <c r="D1316" s="157">
        <v>0</v>
      </c>
      <c r="E1316" s="158">
        <v>0</v>
      </c>
    </row>
    <row r="1317" spans="1:5" ht="15">
      <c r="A1317" s="378"/>
      <c r="B1317" s="378"/>
      <c r="C1317" s="136" t="s">
        <v>82</v>
      </c>
      <c r="D1317" s="157">
        <v>0</v>
      </c>
      <c r="E1317" s="158">
        <v>0</v>
      </c>
    </row>
    <row r="1318" spans="1:5" ht="15">
      <c r="A1318" s="379"/>
      <c r="B1318" s="379"/>
      <c r="C1318" s="136" t="s">
        <v>1061</v>
      </c>
      <c r="D1318" s="159">
        <v>0</v>
      </c>
      <c r="E1318" s="159">
        <v>0</v>
      </c>
    </row>
    <row r="1319" spans="1:5" ht="15">
      <c r="A1319" s="380" t="s">
        <v>671</v>
      </c>
      <c r="B1319" s="384" t="s">
        <v>672</v>
      </c>
      <c r="C1319" s="160" t="s">
        <v>41</v>
      </c>
      <c r="D1319" s="163">
        <f>D1320+D1321+D1322+D1328</f>
        <v>3351.23</v>
      </c>
      <c r="E1319" s="163">
        <f>E1320+E1321+E1322+E1328</f>
        <v>3344.33</v>
      </c>
    </row>
    <row r="1320" spans="1:5" ht="15">
      <c r="A1320" s="381"/>
      <c r="B1320" s="385"/>
      <c r="C1320" s="160" t="s">
        <v>9</v>
      </c>
      <c r="D1320" s="163">
        <f aca="true" t="shared" si="124" ref="D1320:E1322">D1331+D1342</f>
        <v>195</v>
      </c>
      <c r="E1320" s="163">
        <f t="shared" si="124"/>
        <v>188.7</v>
      </c>
    </row>
    <row r="1321" spans="1:5" ht="15">
      <c r="A1321" s="381"/>
      <c r="B1321" s="385"/>
      <c r="C1321" s="160" t="s">
        <v>79</v>
      </c>
      <c r="D1321" s="163">
        <f t="shared" si="124"/>
        <v>0</v>
      </c>
      <c r="E1321" s="163">
        <f t="shared" si="124"/>
        <v>0</v>
      </c>
    </row>
    <row r="1322" spans="1:5" ht="15">
      <c r="A1322" s="381"/>
      <c r="B1322" s="385"/>
      <c r="C1322" s="160" t="s">
        <v>10</v>
      </c>
      <c r="D1322" s="163">
        <f t="shared" si="124"/>
        <v>3156.23</v>
      </c>
      <c r="E1322" s="163">
        <f t="shared" si="124"/>
        <v>3155.63</v>
      </c>
    </row>
    <row r="1323" spans="1:5" ht="15">
      <c r="A1323" s="381"/>
      <c r="B1323" s="385"/>
      <c r="C1323" s="160" t="s">
        <v>76</v>
      </c>
      <c r="D1323" s="163"/>
      <c r="E1323" s="163"/>
    </row>
    <row r="1324" spans="1:5" ht="15">
      <c r="A1324" s="382"/>
      <c r="B1324" s="386"/>
      <c r="C1324" s="160" t="s">
        <v>77</v>
      </c>
      <c r="D1324" s="163">
        <f>D1335+D1346</f>
        <v>3351.23</v>
      </c>
      <c r="E1324" s="163">
        <f aca="true" t="shared" si="125" ref="D1324:E1329">E1335+E1346</f>
        <v>3344.33</v>
      </c>
    </row>
    <row r="1325" spans="1:5" ht="15">
      <c r="A1325" s="382"/>
      <c r="B1325" s="386"/>
      <c r="C1325" s="160" t="s">
        <v>1395</v>
      </c>
      <c r="D1325" s="163">
        <f t="shared" si="125"/>
        <v>0</v>
      </c>
      <c r="E1325" s="163">
        <f t="shared" si="125"/>
        <v>0</v>
      </c>
    </row>
    <row r="1326" spans="1:5" ht="15">
      <c r="A1326" s="382"/>
      <c r="B1326" s="386"/>
      <c r="C1326" s="160" t="s">
        <v>78</v>
      </c>
      <c r="D1326" s="163">
        <f t="shared" si="125"/>
        <v>0</v>
      </c>
      <c r="E1326" s="163">
        <f t="shared" si="125"/>
        <v>0</v>
      </c>
    </row>
    <row r="1327" spans="1:5" ht="15">
      <c r="A1327" s="382"/>
      <c r="B1327" s="386"/>
      <c r="C1327" s="160" t="s">
        <v>1395</v>
      </c>
      <c r="D1327" s="163">
        <f t="shared" si="125"/>
        <v>0</v>
      </c>
      <c r="E1327" s="163">
        <f t="shared" si="125"/>
        <v>0</v>
      </c>
    </row>
    <row r="1328" spans="1:5" ht="15">
      <c r="A1328" s="382"/>
      <c r="B1328" s="386"/>
      <c r="C1328" s="160" t="s">
        <v>82</v>
      </c>
      <c r="D1328" s="163">
        <f t="shared" si="125"/>
        <v>0</v>
      </c>
      <c r="E1328" s="163">
        <f t="shared" si="125"/>
        <v>0</v>
      </c>
    </row>
    <row r="1329" spans="1:5" ht="15" customHeight="1">
      <c r="A1329" s="383"/>
      <c r="B1329" s="387"/>
      <c r="C1329" s="160" t="s">
        <v>1061</v>
      </c>
      <c r="D1329" s="163">
        <f t="shared" si="125"/>
        <v>0</v>
      </c>
      <c r="E1329" s="163">
        <f t="shared" si="125"/>
        <v>0</v>
      </c>
    </row>
    <row r="1330" spans="1:5" ht="15" customHeight="1">
      <c r="A1330" s="377" t="s">
        <v>338</v>
      </c>
      <c r="B1330" s="377" t="s">
        <v>1383</v>
      </c>
      <c r="C1330" s="136" t="s">
        <v>41</v>
      </c>
      <c r="D1330" s="157">
        <f>D1331+D1332+D1333+D1339</f>
        <v>195</v>
      </c>
      <c r="E1330" s="157">
        <f>E1331+E1332+E1333+E1339</f>
        <v>188.7</v>
      </c>
    </row>
    <row r="1331" spans="1:5" ht="15" customHeight="1">
      <c r="A1331" s="378"/>
      <c r="B1331" s="378"/>
      <c r="C1331" s="136" t="s">
        <v>9</v>
      </c>
      <c r="D1331" s="157">
        <v>195</v>
      </c>
      <c r="E1331" s="158">
        <v>188.7</v>
      </c>
    </row>
    <row r="1332" spans="1:5" ht="15" customHeight="1">
      <c r="A1332" s="378"/>
      <c r="B1332" s="378"/>
      <c r="C1332" s="136" t="s">
        <v>79</v>
      </c>
      <c r="D1332" s="157">
        <v>0</v>
      </c>
      <c r="E1332" s="158">
        <v>0</v>
      </c>
    </row>
    <row r="1333" spans="1:5" ht="15" customHeight="1">
      <c r="A1333" s="378"/>
      <c r="B1333" s="378"/>
      <c r="C1333" s="136" t="s">
        <v>10</v>
      </c>
      <c r="D1333" s="157">
        <v>0</v>
      </c>
      <c r="E1333" s="158">
        <v>0</v>
      </c>
    </row>
    <row r="1334" spans="1:5" ht="15" customHeight="1">
      <c r="A1334" s="378"/>
      <c r="B1334" s="378"/>
      <c r="C1334" s="136" t="s">
        <v>76</v>
      </c>
      <c r="D1334" s="58"/>
      <c r="E1334" s="59"/>
    </row>
    <row r="1335" spans="1:5" ht="15" customHeight="1">
      <c r="A1335" s="378"/>
      <c r="B1335" s="378"/>
      <c r="C1335" s="136" t="s">
        <v>77</v>
      </c>
      <c r="D1335" s="157">
        <v>195</v>
      </c>
      <c r="E1335" s="158">
        <v>188.7</v>
      </c>
    </row>
    <row r="1336" spans="1:5" ht="15" customHeight="1">
      <c r="A1336" s="378"/>
      <c r="B1336" s="378"/>
      <c r="C1336" s="136" t="s">
        <v>1395</v>
      </c>
      <c r="D1336" s="157">
        <v>0</v>
      </c>
      <c r="E1336" s="158">
        <v>0</v>
      </c>
    </row>
    <row r="1337" spans="1:5" ht="15" customHeight="1">
      <c r="A1337" s="378"/>
      <c r="B1337" s="378"/>
      <c r="C1337" s="136" t="s">
        <v>78</v>
      </c>
      <c r="D1337" s="157">
        <v>0</v>
      </c>
      <c r="E1337" s="158">
        <v>0</v>
      </c>
    </row>
    <row r="1338" spans="1:5" ht="15" customHeight="1">
      <c r="A1338" s="378"/>
      <c r="B1338" s="378"/>
      <c r="C1338" s="136" t="s">
        <v>1395</v>
      </c>
      <c r="D1338" s="157">
        <v>0</v>
      </c>
      <c r="E1338" s="158">
        <v>0</v>
      </c>
    </row>
    <row r="1339" spans="1:5" ht="15" customHeight="1">
      <c r="A1339" s="378"/>
      <c r="B1339" s="378"/>
      <c r="C1339" s="136" t="s">
        <v>82</v>
      </c>
      <c r="D1339" s="157">
        <v>0</v>
      </c>
      <c r="E1339" s="158">
        <v>0</v>
      </c>
    </row>
    <row r="1340" spans="1:5" ht="15" customHeight="1">
      <c r="A1340" s="379"/>
      <c r="B1340" s="379"/>
      <c r="C1340" s="136" t="s">
        <v>1061</v>
      </c>
      <c r="D1340" s="159">
        <v>0</v>
      </c>
      <c r="E1340" s="159">
        <v>0</v>
      </c>
    </row>
    <row r="1341" spans="1:5" ht="15">
      <c r="A1341" s="377" t="s">
        <v>1397</v>
      </c>
      <c r="B1341" s="377" t="s">
        <v>673</v>
      </c>
      <c r="C1341" s="136" t="s">
        <v>41</v>
      </c>
      <c r="D1341" s="157">
        <f>D1342+D1343+D1344+D1350</f>
        <v>3156.23</v>
      </c>
      <c r="E1341" s="157">
        <f>E1342+E1343+E1344+E1350</f>
        <v>3155.63</v>
      </c>
    </row>
    <row r="1342" spans="1:5" ht="15">
      <c r="A1342" s="378"/>
      <c r="B1342" s="378"/>
      <c r="C1342" s="136" t="s">
        <v>9</v>
      </c>
      <c r="D1342" s="157">
        <v>0</v>
      </c>
      <c r="E1342" s="158">
        <v>0</v>
      </c>
    </row>
    <row r="1343" spans="1:5" ht="15">
      <c r="A1343" s="378"/>
      <c r="B1343" s="378"/>
      <c r="C1343" s="136" t="s">
        <v>79</v>
      </c>
      <c r="D1343" s="157">
        <v>0</v>
      </c>
      <c r="E1343" s="158">
        <v>0</v>
      </c>
    </row>
    <row r="1344" spans="1:5" ht="15">
      <c r="A1344" s="378"/>
      <c r="B1344" s="378"/>
      <c r="C1344" s="136" t="s">
        <v>10</v>
      </c>
      <c r="D1344" s="157">
        <v>3156.23</v>
      </c>
      <c r="E1344" s="158">
        <v>3155.63</v>
      </c>
    </row>
    <row r="1345" spans="1:5" ht="15">
      <c r="A1345" s="378"/>
      <c r="B1345" s="378"/>
      <c r="C1345" s="136" t="s">
        <v>76</v>
      </c>
      <c r="D1345" s="58"/>
      <c r="E1345" s="59"/>
    </row>
    <row r="1346" spans="1:5" ht="15">
      <c r="A1346" s="378"/>
      <c r="B1346" s="378"/>
      <c r="C1346" s="136" t="s">
        <v>77</v>
      </c>
      <c r="D1346" s="157">
        <v>3156.23</v>
      </c>
      <c r="E1346" s="158">
        <v>3155.63</v>
      </c>
    </row>
    <row r="1347" spans="1:5" ht="15">
      <c r="A1347" s="378"/>
      <c r="B1347" s="378"/>
      <c r="C1347" s="136" t="s">
        <v>1395</v>
      </c>
      <c r="D1347" s="157">
        <v>0</v>
      </c>
      <c r="E1347" s="158">
        <v>0</v>
      </c>
    </row>
    <row r="1348" spans="1:5" ht="15">
      <c r="A1348" s="378"/>
      <c r="B1348" s="378"/>
      <c r="C1348" s="136" t="s">
        <v>78</v>
      </c>
      <c r="D1348" s="157">
        <v>0</v>
      </c>
      <c r="E1348" s="158">
        <v>0</v>
      </c>
    </row>
    <row r="1349" spans="1:5" ht="15">
      <c r="A1349" s="378"/>
      <c r="B1349" s="378"/>
      <c r="C1349" s="136" t="s">
        <v>1395</v>
      </c>
      <c r="D1349" s="157">
        <v>0</v>
      </c>
      <c r="E1349" s="158">
        <v>0</v>
      </c>
    </row>
    <row r="1350" spans="1:5" ht="15">
      <c r="A1350" s="378"/>
      <c r="B1350" s="378"/>
      <c r="C1350" s="136" t="s">
        <v>82</v>
      </c>
      <c r="D1350" s="157">
        <v>0</v>
      </c>
      <c r="E1350" s="158">
        <v>0</v>
      </c>
    </row>
    <row r="1351" spans="1:5" ht="15">
      <c r="A1351" s="379"/>
      <c r="B1351" s="379"/>
      <c r="C1351" s="136" t="s">
        <v>1061</v>
      </c>
      <c r="D1351" s="159">
        <v>0</v>
      </c>
      <c r="E1351" s="159">
        <v>0</v>
      </c>
    </row>
    <row r="1352" spans="1:5" ht="15">
      <c r="A1352" s="371" t="s">
        <v>594</v>
      </c>
      <c r="B1352" s="374" t="s">
        <v>236</v>
      </c>
      <c r="C1352" s="161" t="s">
        <v>41</v>
      </c>
      <c r="D1352" s="162">
        <f>D1353+D1354+D1355+D1361</f>
        <v>168.75</v>
      </c>
      <c r="E1352" s="162">
        <f>E1353+E1354+E1355+E1361</f>
        <v>168.75</v>
      </c>
    </row>
    <row r="1353" spans="1:5" ht="15">
      <c r="A1353" s="372"/>
      <c r="B1353" s="375"/>
      <c r="C1353" s="161" t="s">
        <v>9</v>
      </c>
      <c r="D1353" s="162">
        <f aca="true" t="shared" si="126" ref="D1353:E1357">D1364</f>
        <v>168.75</v>
      </c>
      <c r="E1353" s="162">
        <f t="shared" si="126"/>
        <v>168.75</v>
      </c>
    </row>
    <row r="1354" spans="1:5" ht="15">
      <c r="A1354" s="372"/>
      <c r="B1354" s="375"/>
      <c r="C1354" s="161" t="s">
        <v>79</v>
      </c>
      <c r="D1354" s="162">
        <f t="shared" si="126"/>
        <v>0</v>
      </c>
      <c r="E1354" s="162">
        <f t="shared" si="126"/>
        <v>0</v>
      </c>
    </row>
    <row r="1355" spans="1:5" ht="15">
      <c r="A1355" s="372"/>
      <c r="B1355" s="375"/>
      <c r="C1355" s="161" t="s">
        <v>10</v>
      </c>
      <c r="D1355" s="162">
        <f t="shared" si="126"/>
        <v>0</v>
      </c>
      <c r="E1355" s="162">
        <f t="shared" si="126"/>
        <v>0</v>
      </c>
    </row>
    <row r="1356" spans="1:5" ht="15">
      <c r="A1356" s="372"/>
      <c r="B1356" s="375"/>
      <c r="C1356" s="161" t="s">
        <v>76</v>
      </c>
      <c r="D1356" s="162"/>
      <c r="E1356" s="162"/>
    </row>
    <row r="1357" spans="1:5" ht="15">
      <c r="A1357" s="372"/>
      <c r="B1357" s="375"/>
      <c r="C1357" s="161" t="s">
        <v>77</v>
      </c>
      <c r="D1357" s="162">
        <f t="shared" si="126"/>
        <v>168.75</v>
      </c>
      <c r="E1357" s="162">
        <f t="shared" si="126"/>
        <v>168.75</v>
      </c>
    </row>
    <row r="1358" spans="1:5" ht="15">
      <c r="A1358" s="372"/>
      <c r="B1358" s="375"/>
      <c r="C1358" s="161" t="s">
        <v>1395</v>
      </c>
      <c r="D1358" s="162">
        <f>D1369</f>
        <v>0</v>
      </c>
      <c r="E1358" s="162">
        <f aca="true" t="shared" si="127" ref="E1358">E1369</f>
        <v>0</v>
      </c>
    </row>
    <row r="1359" spans="1:5" ht="15">
      <c r="A1359" s="372"/>
      <c r="B1359" s="375"/>
      <c r="C1359" s="161" t="s">
        <v>78</v>
      </c>
      <c r="D1359" s="162">
        <f>D1370</f>
        <v>0</v>
      </c>
      <c r="E1359" s="162">
        <f aca="true" t="shared" si="128" ref="E1359">E1370</f>
        <v>0</v>
      </c>
    </row>
    <row r="1360" spans="1:5" ht="15">
      <c r="A1360" s="372"/>
      <c r="B1360" s="375"/>
      <c r="C1360" s="161" t="s">
        <v>1395</v>
      </c>
      <c r="D1360" s="162">
        <f>D1371</f>
        <v>0</v>
      </c>
      <c r="E1360" s="162">
        <f aca="true" t="shared" si="129" ref="E1360">E1371</f>
        <v>0</v>
      </c>
    </row>
    <row r="1361" spans="1:5" ht="15">
      <c r="A1361" s="372"/>
      <c r="B1361" s="375"/>
      <c r="C1361" s="161" t="s">
        <v>82</v>
      </c>
      <c r="D1361" s="162">
        <f>D1372</f>
        <v>0</v>
      </c>
      <c r="E1361" s="162">
        <f aca="true" t="shared" si="130" ref="E1361">E1372</f>
        <v>0</v>
      </c>
    </row>
    <row r="1362" spans="1:5" ht="14.25" customHeight="1">
      <c r="A1362" s="373"/>
      <c r="B1362" s="376"/>
      <c r="C1362" s="161" t="s">
        <v>1061</v>
      </c>
      <c r="D1362" s="124">
        <f>D1373</f>
        <v>0</v>
      </c>
      <c r="E1362" s="124">
        <f>E1373</f>
        <v>0</v>
      </c>
    </row>
    <row r="1363" spans="1:5" ht="15">
      <c r="A1363" s="380" t="s">
        <v>595</v>
      </c>
      <c r="B1363" s="384" t="s">
        <v>674</v>
      </c>
      <c r="C1363" s="160" t="s">
        <v>41</v>
      </c>
      <c r="D1363" s="163">
        <f>D1364+D1365+D1366+D1372</f>
        <v>168.75</v>
      </c>
      <c r="E1363" s="163">
        <f>E1364+E1365+E1366+E1372</f>
        <v>168.75</v>
      </c>
    </row>
    <row r="1364" spans="1:5" ht="15">
      <c r="A1364" s="381"/>
      <c r="B1364" s="385"/>
      <c r="C1364" s="160" t="s">
        <v>9</v>
      </c>
      <c r="D1364" s="163">
        <f aca="true" t="shared" si="131" ref="D1364:E1368">D1375</f>
        <v>168.75</v>
      </c>
      <c r="E1364" s="163">
        <f t="shared" si="131"/>
        <v>168.75</v>
      </c>
    </row>
    <row r="1365" spans="1:5" ht="15">
      <c r="A1365" s="381"/>
      <c r="B1365" s="385"/>
      <c r="C1365" s="160" t="s">
        <v>79</v>
      </c>
      <c r="D1365" s="163">
        <f t="shared" si="131"/>
        <v>0</v>
      </c>
      <c r="E1365" s="163">
        <f t="shared" si="131"/>
        <v>0</v>
      </c>
    </row>
    <row r="1366" spans="1:5" ht="15">
      <c r="A1366" s="381"/>
      <c r="B1366" s="385"/>
      <c r="C1366" s="160" t="s">
        <v>10</v>
      </c>
      <c r="D1366" s="163">
        <f t="shared" si="131"/>
        <v>0</v>
      </c>
      <c r="E1366" s="163">
        <f t="shared" si="131"/>
        <v>0</v>
      </c>
    </row>
    <row r="1367" spans="1:5" ht="15">
      <c r="A1367" s="381"/>
      <c r="B1367" s="385"/>
      <c r="C1367" s="160" t="s">
        <v>76</v>
      </c>
      <c r="D1367" s="163"/>
      <c r="E1367" s="163"/>
    </row>
    <row r="1368" spans="1:5" ht="15">
      <c r="A1368" s="382"/>
      <c r="B1368" s="386"/>
      <c r="C1368" s="160" t="s">
        <v>77</v>
      </c>
      <c r="D1368" s="163">
        <f t="shared" si="131"/>
        <v>168.75</v>
      </c>
      <c r="E1368" s="163">
        <f t="shared" si="131"/>
        <v>168.75</v>
      </c>
    </row>
    <row r="1369" spans="1:5" ht="15">
      <c r="A1369" s="382"/>
      <c r="B1369" s="386"/>
      <c r="C1369" s="160" t="s">
        <v>1395</v>
      </c>
      <c r="D1369" s="163">
        <f>D1380</f>
        <v>0</v>
      </c>
      <c r="E1369" s="163">
        <f>E1380</f>
        <v>0</v>
      </c>
    </row>
    <row r="1370" spans="1:5" ht="15">
      <c r="A1370" s="382"/>
      <c r="B1370" s="386"/>
      <c r="C1370" s="160" t="s">
        <v>78</v>
      </c>
      <c r="D1370" s="163">
        <f>D1381</f>
        <v>0</v>
      </c>
      <c r="E1370" s="163">
        <f>E1381</f>
        <v>0</v>
      </c>
    </row>
    <row r="1371" spans="1:5" ht="15">
      <c r="A1371" s="382"/>
      <c r="B1371" s="386"/>
      <c r="C1371" s="160" t="s">
        <v>1395</v>
      </c>
      <c r="D1371" s="163">
        <f aca="true" t="shared" si="132" ref="D1371:E1373">D1382</f>
        <v>0</v>
      </c>
      <c r="E1371" s="163">
        <f t="shared" si="132"/>
        <v>0</v>
      </c>
    </row>
    <row r="1372" spans="1:5" ht="15">
      <c r="A1372" s="382"/>
      <c r="B1372" s="386"/>
      <c r="C1372" s="160" t="s">
        <v>82</v>
      </c>
      <c r="D1372" s="163">
        <f t="shared" si="132"/>
        <v>0</v>
      </c>
      <c r="E1372" s="163">
        <f t="shared" si="132"/>
        <v>0</v>
      </c>
    </row>
    <row r="1373" spans="1:5" ht="15">
      <c r="A1373" s="383"/>
      <c r="B1373" s="387"/>
      <c r="C1373" s="160" t="s">
        <v>1061</v>
      </c>
      <c r="D1373" s="163">
        <f t="shared" si="132"/>
        <v>0</v>
      </c>
      <c r="E1373" s="163">
        <f t="shared" si="132"/>
        <v>0</v>
      </c>
    </row>
    <row r="1374" spans="1:5" ht="15">
      <c r="A1374" s="377" t="s">
        <v>340</v>
      </c>
      <c r="B1374" s="377" t="s">
        <v>1396</v>
      </c>
      <c r="C1374" s="136" t="s">
        <v>41</v>
      </c>
      <c r="D1374" s="157">
        <f>D1375+D1376+D1377+D1383</f>
        <v>168.75</v>
      </c>
      <c r="E1374" s="157">
        <f>E1375+E1376+E1377+E1383</f>
        <v>168.75</v>
      </c>
    </row>
    <row r="1375" spans="1:5" ht="15">
      <c r="A1375" s="378"/>
      <c r="B1375" s="378"/>
      <c r="C1375" s="136" t="s">
        <v>9</v>
      </c>
      <c r="D1375" s="157">
        <v>168.75</v>
      </c>
      <c r="E1375" s="158">
        <v>168.75</v>
      </c>
    </row>
    <row r="1376" spans="1:5" ht="15">
      <c r="A1376" s="378"/>
      <c r="B1376" s="378"/>
      <c r="C1376" s="136" t="s">
        <v>79</v>
      </c>
      <c r="D1376" s="157">
        <v>0</v>
      </c>
      <c r="E1376" s="158">
        <v>0</v>
      </c>
    </row>
    <row r="1377" spans="1:5" ht="15">
      <c r="A1377" s="378"/>
      <c r="B1377" s="378"/>
      <c r="C1377" s="136" t="s">
        <v>10</v>
      </c>
      <c r="D1377" s="157">
        <v>0</v>
      </c>
      <c r="E1377" s="158">
        <v>0</v>
      </c>
    </row>
    <row r="1378" spans="1:5" ht="15">
      <c r="A1378" s="378"/>
      <c r="B1378" s="378"/>
      <c r="C1378" s="136" t="s">
        <v>76</v>
      </c>
      <c r="D1378" s="58"/>
      <c r="E1378" s="59"/>
    </row>
    <row r="1379" spans="1:5" ht="15">
      <c r="A1379" s="378"/>
      <c r="B1379" s="378"/>
      <c r="C1379" s="136" t="s">
        <v>77</v>
      </c>
      <c r="D1379" s="157">
        <v>168.75</v>
      </c>
      <c r="E1379" s="158">
        <v>168.75</v>
      </c>
    </row>
    <row r="1380" spans="1:5" ht="15">
      <c r="A1380" s="378"/>
      <c r="B1380" s="378"/>
      <c r="C1380" s="136" t="s">
        <v>1395</v>
      </c>
      <c r="D1380" s="157">
        <v>0</v>
      </c>
      <c r="E1380" s="158">
        <v>0</v>
      </c>
    </row>
    <row r="1381" spans="1:5" ht="15">
      <c r="A1381" s="378"/>
      <c r="B1381" s="378"/>
      <c r="C1381" s="136" t="s">
        <v>78</v>
      </c>
      <c r="D1381" s="157">
        <v>0</v>
      </c>
      <c r="E1381" s="158">
        <v>0</v>
      </c>
    </row>
    <row r="1382" spans="1:5" ht="15">
      <c r="A1382" s="378"/>
      <c r="B1382" s="378"/>
      <c r="C1382" s="136" t="s">
        <v>1395</v>
      </c>
      <c r="D1382" s="157">
        <v>0</v>
      </c>
      <c r="E1382" s="158">
        <v>0</v>
      </c>
    </row>
    <row r="1383" spans="1:5" ht="15">
      <c r="A1383" s="378"/>
      <c r="B1383" s="378"/>
      <c r="C1383" s="136" t="s">
        <v>82</v>
      </c>
      <c r="D1383" s="157">
        <v>0</v>
      </c>
      <c r="E1383" s="158">
        <v>0</v>
      </c>
    </row>
    <row r="1384" spans="1:5" ht="15">
      <c r="A1384" s="379"/>
      <c r="B1384" s="379"/>
      <c r="C1384" s="136" t="s">
        <v>1061</v>
      </c>
      <c r="D1384" s="159">
        <v>0</v>
      </c>
      <c r="E1384" s="159">
        <v>0</v>
      </c>
    </row>
    <row r="1385" spans="1:5" ht="15.75" customHeight="1">
      <c r="A1385" s="371" t="s">
        <v>596</v>
      </c>
      <c r="B1385" s="374" t="s">
        <v>270</v>
      </c>
      <c r="C1385" s="161" t="s">
        <v>41</v>
      </c>
      <c r="D1385" s="162">
        <f>D1386+D1387+D1388+D1394</f>
        <v>3469.38</v>
      </c>
      <c r="E1385" s="162">
        <f>E1386+E1387+E1388+E1394</f>
        <v>3324.8999999999996</v>
      </c>
    </row>
    <row r="1386" spans="1:5" ht="15">
      <c r="A1386" s="372"/>
      <c r="B1386" s="375"/>
      <c r="C1386" s="161" t="s">
        <v>9</v>
      </c>
      <c r="D1386" s="162">
        <f aca="true" t="shared" si="133" ref="D1386:E1388">D1397+D1419+D1441</f>
        <v>3369.38</v>
      </c>
      <c r="E1386" s="162">
        <f t="shared" si="133"/>
        <v>3235.47</v>
      </c>
    </row>
    <row r="1387" spans="1:5" ht="15">
      <c r="A1387" s="372"/>
      <c r="B1387" s="375"/>
      <c r="C1387" s="161" t="s">
        <v>79</v>
      </c>
      <c r="D1387" s="162">
        <f t="shared" si="133"/>
        <v>0</v>
      </c>
      <c r="E1387" s="162">
        <f t="shared" si="133"/>
        <v>0</v>
      </c>
    </row>
    <row r="1388" spans="1:5" ht="15">
      <c r="A1388" s="372"/>
      <c r="B1388" s="375"/>
      <c r="C1388" s="161" t="s">
        <v>10</v>
      </c>
      <c r="D1388" s="162">
        <f t="shared" si="133"/>
        <v>100</v>
      </c>
      <c r="E1388" s="162">
        <f t="shared" si="133"/>
        <v>89.43</v>
      </c>
    </row>
    <row r="1389" spans="1:5" ht="15">
      <c r="A1389" s="372"/>
      <c r="B1389" s="375"/>
      <c r="C1389" s="161" t="s">
        <v>76</v>
      </c>
      <c r="D1389" s="162"/>
      <c r="E1389" s="162"/>
    </row>
    <row r="1390" spans="1:5" ht="15">
      <c r="A1390" s="372"/>
      <c r="B1390" s="375"/>
      <c r="C1390" s="161" t="s">
        <v>77</v>
      </c>
      <c r="D1390" s="162">
        <f>D1401+D1423+D1445</f>
        <v>164.26</v>
      </c>
      <c r="E1390" s="162">
        <f>E1401+E1423+E1445</f>
        <v>94.14</v>
      </c>
    </row>
    <row r="1391" spans="1:5" ht="15">
      <c r="A1391" s="372"/>
      <c r="B1391" s="375"/>
      <c r="C1391" s="161" t="s">
        <v>1395</v>
      </c>
      <c r="D1391" s="162">
        <f>D1402+D1424+D1446</f>
        <v>0</v>
      </c>
      <c r="E1391" s="162">
        <f>E1402+E1424+E1446</f>
        <v>0</v>
      </c>
    </row>
    <row r="1392" spans="1:5" ht="15">
      <c r="A1392" s="372"/>
      <c r="B1392" s="375"/>
      <c r="C1392" s="161" t="s">
        <v>1419</v>
      </c>
      <c r="D1392" s="162">
        <f>D1403+D1447</f>
        <v>3305.12</v>
      </c>
      <c r="E1392" s="162">
        <f>E1403+E1447</f>
        <v>3230.7599999999998</v>
      </c>
    </row>
    <row r="1393" spans="1:5" ht="15">
      <c r="A1393" s="372"/>
      <c r="B1393" s="375"/>
      <c r="C1393" s="161" t="s">
        <v>1395</v>
      </c>
      <c r="D1393" s="162">
        <f>D1448</f>
        <v>0</v>
      </c>
      <c r="E1393" s="162">
        <f>E1448</f>
        <v>0</v>
      </c>
    </row>
    <row r="1394" spans="1:5" ht="15">
      <c r="A1394" s="372"/>
      <c r="B1394" s="375"/>
      <c r="C1394" s="161" t="s">
        <v>82</v>
      </c>
      <c r="D1394" s="162">
        <f>D1405+D1427+D1449</f>
        <v>0</v>
      </c>
      <c r="E1394" s="162">
        <f>E1405+E1427+E1449</f>
        <v>0</v>
      </c>
    </row>
    <row r="1395" spans="1:5" ht="16.5" customHeight="1">
      <c r="A1395" s="373"/>
      <c r="B1395" s="376"/>
      <c r="C1395" s="161" t="s">
        <v>1061</v>
      </c>
      <c r="D1395" s="124">
        <f>D1406+D1428+D1450</f>
        <v>0</v>
      </c>
      <c r="E1395" s="124">
        <f>E1406+E1428+E1450</f>
        <v>0</v>
      </c>
    </row>
    <row r="1396" spans="1:5" ht="14.25" customHeight="1">
      <c r="A1396" s="380" t="s">
        <v>597</v>
      </c>
      <c r="B1396" s="384" t="s">
        <v>457</v>
      </c>
      <c r="C1396" s="160" t="s">
        <v>41</v>
      </c>
      <c r="D1396" s="163">
        <f>D1397+D1398+D1399+D1405</f>
        <v>97</v>
      </c>
      <c r="E1396" s="163">
        <f>E1397+E1398+E1399+E1405</f>
        <v>97</v>
      </c>
    </row>
    <row r="1397" spans="1:5" ht="15" customHeight="1">
      <c r="A1397" s="381"/>
      <c r="B1397" s="385"/>
      <c r="C1397" s="160" t="s">
        <v>9</v>
      </c>
      <c r="D1397" s="163">
        <f aca="true" t="shared" si="134" ref="D1397:E1399">D1408</f>
        <v>97</v>
      </c>
      <c r="E1397" s="163">
        <f t="shared" si="134"/>
        <v>97</v>
      </c>
    </row>
    <row r="1398" spans="1:5" ht="12.75" customHeight="1">
      <c r="A1398" s="381"/>
      <c r="B1398" s="385"/>
      <c r="C1398" s="160" t="s">
        <v>79</v>
      </c>
      <c r="D1398" s="163">
        <f t="shared" si="134"/>
        <v>0</v>
      </c>
      <c r="E1398" s="163">
        <f t="shared" si="134"/>
        <v>0</v>
      </c>
    </row>
    <row r="1399" spans="1:5" ht="13.5" customHeight="1">
      <c r="A1399" s="381"/>
      <c r="B1399" s="385"/>
      <c r="C1399" s="160" t="s">
        <v>10</v>
      </c>
      <c r="D1399" s="163">
        <f t="shared" si="134"/>
        <v>0</v>
      </c>
      <c r="E1399" s="163">
        <f t="shared" si="134"/>
        <v>0</v>
      </c>
    </row>
    <row r="1400" spans="1:5" ht="12" customHeight="1">
      <c r="A1400" s="381"/>
      <c r="B1400" s="385"/>
      <c r="C1400" s="160" t="s">
        <v>76</v>
      </c>
      <c r="D1400" s="163"/>
      <c r="E1400" s="163"/>
    </row>
    <row r="1401" spans="1:5" ht="13.5" customHeight="1">
      <c r="A1401" s="382"/>
      <c r="B1401" s="386"/>
      <c r="C1401" s="160" t="s">
        <v>77</v>
      </c>
      <c r="D1401" s="163">
        <f>D1412</f>
        <v>0</v>
      </c>
      <c r="E1401" s="163">
        <f>E1412</f>
        <v>0</v>
      </c>
    </row>
    <row r="1402" spans="1:5" ht="13.5" customHeight="1">
      <c r="A1402" s="382"/>
      <c r="B1402" s="386"/>
      <c r="C1402" s="160" t="s">
        <v>1395</v>
      </c>
      <c r="D1402" s="163">
        <f>D1413</f>
        <v>0</v>
      </c>
      <c r="E1402" s="163">
        <f>E1413</f>
        <v>0</v>
      </c>
    </row>
    <row r="1403" spans="1:5" ht="13.5" customHeight="1">
      <c r="A1403" s="382"/>
      <c r="B1403" s="386"/>
      <c r="C1403" s="160" t="s">
        <v>1418</v>
      </c>
      <c r="D1403" s="163">
        <f aca="true" t="shared" si="135" ref="D1403:E1403">D1414</f>
        <v>97</v>
      </c>
      <c r="E1403" s="163">
        <f t="shared" si="135"/>
        <v>97</v>
      </c>
    </row>
    <row r="1404" spans="1:5" ht="13.5" customHeight="1">
      <c r="A1404" s="382"/>
      <c r="B1404" s="386"/>
      <c r="C1404" s="160" t="s">
        <v>1395</v>
      </c>
      <c r="D1404" s="163">
        <f aca="true" t="shared" si="136" ref="D1404:E1406">D1415</f>
        <v>0</v>
      </c>
      <c r="E1404" s="163">
        <f t="shared" si="136"/>
        <v>0</v>
      </c>
    </row>
    <row r="1405" spans="1:5" ht="12" customHeight="1">
      <c r="A1405" s="382"/>
      <c r="B1405" s="386"/>
      <c r="C1405" s="160" t="s">
        <v>82</v>
      </c>
      <c r="D1405" s="163">
        <f t="shared" si="136"/>
        <v>0</v>
      </c>
      <c r="E1405" s="163">
        <f t="shared" si="136"/>
        <v>0</v>
      </c>
    </row>
    <row r="1406" spans="1:5" ht="15" customHeight="1">
      <c r="A1406" s="383"/>
      <c r="B1406" s="387"/>
      <c r="C1406" s="160" t="s">
        <v>1061</v>
      </c>
      <c r="D1406" s="163">
        <f t="shared" si="136"/>
        <v>0</v>
      </c>
      <c r="E1406" s="163">
        <f t="shared" si="136"/>
        <v>0</v>
      </c>
    </row>
    <row r="1407" spans="1:5" ht="15">
      <c r="A1407" s="377" t="s">
        <v>348</v>
      </c>
      <c r="B1407" s="377" t="s">
        <v>90</v>
      </c>
      <c r="C1407" s="136" t="s">
        <v>41</v>
      </c>
      <c r="D1407" s="157">
        <f>D1408+D1409+D1410+D1416</f>
        <v>97</v>
      </c>
      <c r="E1407" s="157">
        <f>E1408+E1409+E1410+E1416</f>
        <v>97</v>
      </c>
    </row>
    <row r="1408" spans="1:5" ht="15">
      <c r="A1408" s="378"/>
      <c r="B1408" s="378"/>
      <c r="C1408" s="136" t="s">
        <v>9</v>
      </c>
      <c r="D1408" s="157">
        <v>97</v>
      </c>
      <c r="E1408" s="158">
        <v>97</v>
      </c>
    </row>
    <row r="1409" spans="1:5" ht="15">
      <c r="A1409" s="378"/>
      <c r="B1409" s="378"/>
      <c r="C1409" s="136" t="s">
        <v>79</v>
      </c>
      <c r="D1409" s="157">
        <v>0</v>
      </c>
      <c r="E1409" s="158">
        <v>0</v>
      </c>
    </row>
    <row r="1410" spans="1:5" ht="15">
      <c r="A1410" s="378"/>
      <c r="B1410" s="378"/>
      <c r="C1410" s="136" t="s">
        <v>10</v>
      </c>
      <c r="D1410" s="157">
        <v>0</v>
      </c>
      <c r="E1410" s="158">
        <v>0</v>
      </c>
    </row>
    <row r="1411" spans="1:5" ht="15">
      <c r="A1411" s="378"/>
      <c r="B1411" s="378"/>
      <c r="C1411" s="136" t="s">
        <v>76</v>
      </c>
      <c r="D1411" s="58"/>
      <c r="E1411" s="59"/>
    </row>
    <row r="1412" spans="1:5" ht="15">
      <c r="A1412" s="378"/>
      <c r="B1412" s="378"/>
      <c r="C1412" s="136" t="s">
        <v>77</v>
      </c>
      <c r="D1412" s="157">
        <v>0</v>
      </c>
      <c r="E1412" s="157">
        <v>0</v>
      </c>
    </row>
    <row r="1413" spans="1:5" ht="15">
      <c r="A1413" s="378"/>
      <c r="B1413" s="378"/>
      <c r="C1413" s="136" t="s">
        <v>1395</v>
      </c>
      <c r="D1413" s="157">
        <v>0</v>
      </c>
      <c r="E1413" s="157">
        <v>0</v>
      </c>
    </row>
    <row r="1414" spans="1:5" ht="15">
      <c r="A1414" s="378"/>
      <c r="B1414" s="378"/>
      <c r="C1414" s="136" t="s">
        <v>1418</v>
      </c>
      <c r="D1414" s="157">
        <v>97</v>
      </c>
      <c r="E1414" s="157">
        <v>97</v>
      </c>
    </row>
    <row r="1415" spans="1:5" ht="15">
      <c r="A1415" s="378"/>
      <c r="B1415" s="378"/>
      <c r="C1415" s="136" t="s">
        <v>1395</v>
      </c>
      <c r="D1415" s="157">
        <v>0</v>
      </c>
      <c r="E1415" s="157">
        <v>0</v>
      </c>
    </row>
    <row r="1416" spans="1:5" ht="15">
      <c r="A1416" s="378"/>
      <c r="B1416" s="378"/>
      <c r="C1416" s="136" t="s">
        <v>82</v>
      </c>
      <c r="D1416" s="157">
        <v>0</v>
      </c>
      <c r="E1416" s="157">
        <v>0</v>
      </c>
    </row>
    <row r="1417" spans="1:5" ht="15">
      <c r="A1417" s="379"/>
      <c r="B1417" s="379"/>
      <c r="C1417" s="136" t="s">
        <v>1061</v>
      </c>
      <c r="D1417" s="159">
        <v>0</v>
      </c>
      <c r="E1417" s="159">
        <v>0</v>
      </c>
    </row>
    <row r="1418" spans="1:5" ht="15">
      <c r="A1418" s="380" t="s">
        <v>598</v>
      </c>
      <c r="B1418" s="384" t="s">
        <v>459</v>
      </c>
      <c r="C1418" s="160" t="s">
        <v>41</v>
      </c>
      <c r="D1418" s="163">
        <f>D1419+D1420+D1421+D1427</f>
        <v>59</v>
      </c>
      <c r="E1418" s="163">
        <f>E1419+E1420+E1421+E1427</f>
        <v>0</v>
      </c>
    </row>
    <row r="1419" spans="1:5" ht="15">
      <c r="A1419" s="381"/>
      <c r="B1419" s="385"/>
      <c r="C1419" s="160" t="s">
        <v>9</v>
      </c>
      <c r="D1419" s="163">
        <f aca="true" t="shared" si="137" ref="D1419:E1421">D1430</f>
        <v>59</v>
      </c>
      <c r="E1419" s="163">
        <f t="shared" si="137"/>
        <v>0</v>
      </c>
    </row>
    <row r="1420" spans="1:5" ht="15">
      <c r="A1420" s="381"/>
      <c r="B1420" s="385"/>
      <c r="C1420" s="160" t="s">
        <v>79</v>
      </c>
      <c r="D1420" s="163">
        <f t="shared" si="137"/>
        <v>0</v>
      </c>
      <c r="E1420" s="163">
        <f t="shared" si="137"/>
        <v>0</v>
      </c>
    </row>
    <row r="1421" spans="1:5" ht="15">
      <c r="A1421" s="381"/>
      <c r="B1421" s="385"/>
      <c r="C1421" s="160" t="s">
        <v>10</v>
      </c>
      <c r="D1421" s="163">
        <f t="shared" si="137"/>
        <v>0</v>
      </c>
      <c r="E1421" s="163">
        <f t="shared" si="137"/>
        <v>0</v>
      </c>
    </row>
    <row r="1422" spans="1:5" ht="15">
      <c r="A1422" s="381"/>
      <c r="B1422" s="385"/>
      <c r="C1422" s="160" t="s">
        <v>76</v>
      </c>
      <c r="D1422" s="163"/>
      <c r="E1422" s="163"/>
    </row>
    <row r="1423" spans="1:5" ht="15">
      <c r="A1423" s="382"/>
      <c r="B1423" s="386"/>
      <c r="C1423" s="160" t="s">
        <v>77</v>
      </c>
      <c r="D1423" s="163">
        <f>D1434</f>
        <v>59</v>
      </c>
      <c r="E1423" s="163">
        <f>E1434</f>
        <v>0</v>
      </c>
    </row>
    <row r="1424" spans="1:5" ht="15">
      <c r="A1424" s="382"/>
      <c r="B1424" s="386"/>
      <c r="C1424" s="160" t="s">
        <v>1395</v>
      </c>
      <c r="D1424" s="163">
        <v>0</v>
      </c>
      <c r="E1424" s="163">
        <v>0</v>
      </c>
    </row>
    <row r="1425" spans="1:5" ht="15">
      <c r="A1425" s="382"/>
      <c r="B1425" s="386"/>
      <c r="C1425" s="160" t="s">
        <v>1418</v>
      </c>
      <c r="D1425" s="163">
        <f>D1436</f>
        <v>0</v>
      </c>
      <c r="E1425" s="163">
        <f>E1436</f>
        <v>0</v>
      </c>
    </row>
    <row r="1426" spans="1:5" ht="15">
      <c r="A1426" s="382"/>
      <c r="B1426" s="386"/>
      <c r="C1426" s="160" t="s">
        <v>1395</v>
      </c>
      <c r="D1426" s="163">
        <f aca="true" t="shared" si="138" ref="D1426:E1428">D1437</f>
        <v>0</v>
      </c>
      <c r="E1426" s="163">
        <f t="shared" si="138"/>
        <v>0</v>
      </c>
    </row>
    <row r="1427" spans="1:5" ht="15">
      <c r="A1427" s="382"/>
      <c r="B1427" s="386"/>
      <c r="C1427" s="160" t="s">
        <v>82</v>
      </c>
      <c r="D1427" s="163">
        <f t="shared" si="138"/>
        <v>0</v>
      </c>
      <c r="E1427" s="163">
        <f t="shared" si="138"/>
        <v>0</v>
      </c>
    </row>
    <row r="1428" spans="1:5" ht="16.5" customHeight="1">
      <c r="A1428" s="383"/>
      <c r="B1428" s="387"/>
      <c r="C1428" s="160" t="s">
        <v>1061</v>
      </c>
      <c r="D1428" s="163">
        <f t="shared" si="138"/>
        <v>0</v>
      </c>
      <c r="E1428" s="163">
        <f t="shared" si="138"/>
        <v>0</v>
      </c>
    </row>
    <row r="1429" spans="1:5" ht="15">
      <c r="A1429" s="377" t="s">
        <v>353</v>
      </c>
      <c r="B1429" s="377" t="s">
        <v>91</v>
      </c>
      <c r="C1429" s="136" t="s">
        <v>41</v>
      </c>
      <c r="D1429" s="157">
        <f>D1430+D1431+D1432+D1438</f>
        <v>59</v>
      </c>
      <c r="E1429" s="157">
        <f>E1430+E1431+E1432+E1438</f>
        <v>0</v>
      </c>
    </row>
    <row r="1430" spans="1:5" ht="15">
      <c r="A1430" s="378"/>
      <c r="B1430" s="378"/>
      <c r="C1430" s="136" t="s">
        <v>9</v>
      </c>
      <c r="D1430" s="157">
        <v>59</v>
      </c>
      <c r="E1430" s="158">
        <v>0</v>
      </c>
    </row>
    <row r="1431" spans="1:5" ht="15">
      <c r="A1431" s="378"/>
      <c r="B1431" s="378"/>
      <c r="C1431" s="136" t="s">
        <v>79</v>
      </c>
      <c r="D1431" s="157">
        <v>0</v>
      </c>
      <c r="E1431" s="158">
        <v>0</v>
      </c>
    </row>
    <row r="1432" spans="1:5" ht="15">
      <c r="A1432" s="378"/>
      <c r="B1432" s="378"/>
      <c r="C1432" s="136" t="s">
        <v>10</v>
      </c>
      <c r="D1432" s="157">
        <v>0</v>
      </c>
      <c r="E1432" s="158">
        <v>0</v>
      </c>
    </row>
    <row r="1433" spans="1:5" ht="15">
      <c r="A1433" s="378"/>
      <c r="B1433" s="378"/>
      <c r="C1433" s="136" t="s">
        <v>76</v>
      </c>
      <c r="D1433" s="58"/>
      <c r="E1433" s="59"/>
    </row>
    <row r="1434" spans="1:5" ht="15">
      <c r="A1434" s="378"/>
      <c r="B1434" s="378"/>
      <c r="C1434" s="136" t="s">
        <v>77</v>
      </c>
      <c r="D1434" s="157">
        <v>59</v>
      </c>
      <c r="E1434" s="158">
        <v>0</v>
      </c>
    </row>
    <row r="1435" spans="1:5" ht="15">
      <c r="A1435" s="378"/>
      <c r="B1435" s="378"/>
      <c r="C1435" s="136" t="s">
        <v>1395</v>
      </c>
      <c r="D1435" s="157">
        <v>0</v>
      </c>
      <c r="E1435" s="158">
        <v>0</v>
      </c>
    </row>
    <row r="1436" spans="1:5" ht="15">
      <c r="A1436" s="378"/>
      <c r="B1436" s="378"/>
      <c r="C1436" s="136" t="s">
        <v>1418</v>
      </c>
      <c r="D1436" s="157">
        <v>0</v>
      </c>
      <c r="E1436" s="158">
        <v>0</v>
      </c>
    </row>
    <row r="1437" spans="1:5" ht="15">
      <c r="A1437" s="378"/>
      <c r="B1437" s="378"/>
      <c r="C1437" s="136" t="s">
        <v>1395</v>
      </c>
      <c r="D1437" s="157">
        <v>0</v>
      </c>
      <c r="E1437" s="158">
        <v>0</v>
      </c>
    </row>
    <row r="1438" spans="1:5" ht="15">
      <c r="A1438" s="378"/>
      <c r="B1438" s="378"/>
      <c r="C1438" s="136" t="s">
        <v>82</v>
      </c>
      <c r="D1438" s="157">
        <v>0</v>
      </c>
      <c r="E1438" s="158">
        <v>0</v>
      </c>
    </row>
    <row r="1439" spans="1:5" ht="15">
      <c r="A1439" s="379"/>
      <c r="B1439" s="379"/>
      <c r="C1439" s="136" t="s">
        <v>1061</v>
      </c>
      <c r="D1439" s="159">
        <v>0</v>
      </c>
      <c r="E1439" s="159">
        <v>0</v>
      </c>
    </row>
    <row r="1440" spans="1:5" ht="15">
      <c r="A1440" s="380" t="s">
        <v>599</v>
      </c>
      <c r="B1440" s="384" t="s">
        <v>675</v>
      </c>
      <c r="C1440" s="160" t="s">
        <v>41</v>
      </c>
      <c r="D1440" s="163">
        <f>D1441+D1442+D1443+D1449</f>
        <v>3313.38</v>
      </c>
      <c r="E1440" s="163">
        <f>E1441+E1442+E1443+E1449</f>
        <v>3227.8999999999996</v>
      </c>
    </row>
    <row r="1441" spans="1:5" ht="15">
      <c r="A1441" s="381"/>
      <c r="B1441" s="385"/>
      <c r="C1441" s="160" t="s">
        <v>9</v>
      </c>
      <c r="D1441" s="163">
        <f aca="true" t="shared" si="139" ref="D1441:E1443">D1452+D1463+D1474</f>
        <v>3213.38</v>
      </c>
      <c r="E1441" s="163">
        <f t="shared" si="139"/>
        <v>3138.47</v>
      </c>
    </row>
    <row r="1442" spans="1:5" ht="15">
      <c r="A1442" s="381"/>
      <c r="B1442" s="385"/>
      <c r="C1442" s="160" t="s">
        <v>79</v>
      </c>
      <c r="D1442" s="163">
        <f t="shared" si="139"/>
        <v>0</v>
      </c>
      <c r="E1442" s="163">
        <f t="shared" si="139"/>
        <v>0</v>
      </c>
    </row>
    <row r="1443" spans="1:5" ht="15">
      <c r="A1443" s="381"/>
      <c r="B1443" s="385"/>
      <c r="C1443" s="160" t="s">
        <v>10</v>
      </c>
      <c r="D1443" s="163">
        <f t="shared" si="139"/>
        <v>100</v>
      </c>
      <c r="E1443" s="163">
        <f t="shared" si="139"/>
        <v>89.43</v>
      </c>
    </row>
    <row r="1444" spans="1:5" ht="15">
      <c r="A1444" s="381"/>
      <c r="B1444" s="385"/>
      <c r="C1444" s="160" t="s">
        <v>76</v>
      </c>
      <c r="D1444" s="163"/>
      <c r="E1444" s="163"/>
    </row>
    <row r="1445" spans="1:5" ht="15">
      <c r="A1445" s="382"/>
      <c r="B1445" s="386"/>
      <c r="C1445" s="160" t="s">
        <v>77</v>
      </c>
      <c r="D1445" s="163">
        <f aca="true" t="shared" si="140" ref="D1445:E1450">D1456+D1467+D1478</f>
        <v>105.26</v>
      </c>
      <c r="E1445" s="163">
        <f t="shared" si="140"/>
        <v>94.14</v>
      </c>
    </row>
    <row r="1446" spans="1:5" ht="15">
      <c r="A1446" s="382"/>
      <c r="B1446" s="386"/>
      <c r="C1446" s="160" t="s">
        <v>1395</v>
      </c>
      <c r="D1446" s="163">
        <f t="shared" si="140"/>
        <v>0</v>
      </c>
      <c r="E1446" s="163">
        <f t="shared" si="140"/>
        <v>0</v>
      </c>
    </row>
    <row r="1447" spans="1:5" ht="15">
      <c r="A1447" s="382"/>
      <c r="B1447" s="386"/>
      <c r="C1447" s="160" t="s">
        <v>1418</v>
      </c>
      <c r="D1447" s="163">
        <f t="shared" si="140"/>
        <v>3208.12</v>
      </c>
      <c r="E1447" s="163">
        <f t="shared" si="140"/>
        <v>3133.7599999999998</v>
      </c>
    </row>
    <row r="1448" spans="1:5" ht="15">
      <c r="A1448" s="382"/>
      <c r="B1448" s="386"/>
      <c r="C1448" s="160" t="s">
        <v>1395</v>
      </c>
      <c r="D1448" s="163">
        <f t="shared" si="140"/>
        <v>0</v>
      </c>
      <c r="E1448" s="163">
        <f t="shared" si="140"/>
        <v>0</v>
      </c>
    </row>
    <row r="1449" spans="1:5" ht="15">
      <c r="A1449" s="382"/>
      <c r="B1449" s="386"/>
      <c r="C1449" s="160" t="s">
        <v>82</v>
      </c>
      <c r="D1449" s="163">
        <f t="shared" si="140"/>
        <v>0</v>
      </c>
      <c r="E1449" s="163">
        <f t="shared" si="140"/>
        <v>0</v>
      </c>
    </row>
    <row r="1450" spans="1:5" ht="15.75" customHeight="1">
      <c r="A1450" s="383"/>
      <c r="B1450" s="387"/>
      <c r="C1450" s="160" t="s">
        <v>1061</v>
      </c>
      <c r="D1450" s="163">
        <f t="shared" si="140"/>
        <v>0</v>
      </c>
      <c r="E1450" s="163">
        <f t="shared" si="140"/>
        <v>0</v>
      </c>
    </row>
    <row r="1451" spans="1:5" ht="15">
      <c r="A1451" s="377" t="s">
        <v>354</v>
      </c>
      <c r="B1451" s="377" t="s">
        <v>523</v>
      </c>
      <c r="C1451" s="136" t="s">
        <v>41</v>
      </c>
      <c r="D1451" s="157">
        <f>D1452+D1453+D1454+D1460</f>
        <v>80</v>
      </c>
      <c r="E1451" s="157">
        <f>E1452+E1453+E1454+E1460</f>
        <v>80</v>
      </c>
    </row>
    <row r="1452" spans="1:5" ht="15">
      <c r="A1452" s="378"/>
      <c r="B1452" s="378"/>
      <c r="C1452" s="136" t="s">
        <v>9</v>
      </c>
      <c r="D1452" s="157">
        <v>80</v>
      </c>
      <c r="E1452" s="158">
        <v>80</v>
      </c>
    </row>
    <row r="1453" spans="1:5" ht="15">
      <c r="A1453" s="378"/>
      <c r="B1453" s="378"/>
      <c r="C1453" s="136" t="s">
        <v>79</v>
      </c>
      <c r="D1453" s="157">
        <v>0</v>
      </c>
      <c r="E1453" s="158">
        <v>0</v>
      </c>
    </row>
    <row r="1454" spans="1:5" ht="15">
      <c r="A1454" s="378"/>
      <c r="B1454" s="378"/>
      <c r="C1454" s="136" t="s">
        <v>10</v>
      </c>
      <c r="D1454" s="157">
        <v>0</v>
      </c>
      <c r="E1454" s="158">
        <v>0</v>
      </c>
    </row>
    <row r="1455" spans="1:5" ht="15">
      <c r="A1455" s="378"/>
      <c r="B1455" s="378"/>
      <c r="C1455" s="136" t="s">
        <v>76</v>
      </c>
      <c r="D1455" s="58"/>
      <c r="E1455" s="59"/>
    </row>
    <row r="1456" spans="1:5" ht="15">
      <c r="A1456" s="378"/>
      <c r="B1456" s="378"/>
      <c r="C1456" s="136" t="s">
        <v>77</v>
      </c>
      <c r="D1456" s="157">
        <v>0</v>
      </c>
      <c r="E1456" s="158">
        <v>0</v>
      </c>
    </row>
    <row r="1457" spans="1:5" ht="15">
      <c r="A1457" s="378"/>
      <c r="B1457" s="378"/>
      <c r="C1457" s="136" t="s">
        <v>1395</v>
      </c>
      <c r="D1457" s="157">
        <v>0</v>
      </c>
      <c r="E1457" s="158">
        <v>0</v>
      </c>
    </row>
    <row r="1458" spans="1:5" ht="15">
      <c r="A1458" s="378"/>
      <c r="B1458" s="378"/>
      <c r="C1458" s="136" t="s">
        <v>1418</v>
      </c>
      <c r="D1458" s="157">
        <v>80</v>
      </c>
      <c r="E1458" s="158">
        <v>80</v>
      </c>
    </row>
    <row r="1459" spans="1:5" ht="15">
      <c r="A1459" s="378"/>
      <c r="B1459" s="378"/>
      <c r="C1459" s="136" t="s">
        <v>1395</v>
      </c>
      <c r="D1459" s="157">
        <v>0</v>
      </c>
      <c r="E1459" s="158">
        <v>0</v>
      </c>
    </row>
    <row r="1460" spans="1:5" ht="15">
      <c r="A1460" s="378"/>
      <c r="B1460" s="378"/>
      <c r="C1460" s="136" t="s">
        <v>82</v>
      </c>
      <c r="D1460" s="157">
        <v>0</v>
      </c>
      <c r="E1460" s="158">
        <v>0</v>
      </c>
    </row>
    <row r="1461" spans="1:5" ht="15">
      <c r="A1461" s="379"/>
      <c r="B1461" s="379"/>
      <c r="C1461" s="136" t="s">
        <v>1061</v>
      </c>
      <c r="D1461" s="159">
        <v>0</v>
      </c>
      <c r="E1461" s="159">
        <v>0</v>
      </c>
    </row>
    <row r="1462" spans="1:5" ht="15">
      <c r="A1462" s="377" t="s">
        <v>355</v>
      </c>
      <c r="B1462" s="377" t="s">
        <v>524</v>
      </c>
      <c r="C1462" s="136" t="s">
        <v>41</v>
      </c>
      <c r="D1462" s="157">
        <f>D1463+D1464+D1465+D1471</f>
        <v>3109.02</v>
      </c>
      <c r="E1462" s="157">
        <f>E1463+E1464+E1465+E1471</f>
        <v>3034.66</v>
      </c>
    </row>
    <row r="1463" spans="1:5" ht="15">
      <c r="A1463" s="378"/>
      <c r="B1463" s="378"/>
      <c r="C1463" s="136" t="s">
        <v>9</v>
      </c>
      <c r="D1463" s="157">
        <v>3109.02</v>
      </c>
      <c r="E1463" s="158">
        <v>3034.66</v>
      </c>
    </row>
    <row r="1464" spans="1:5" ht="15">
      <c r="A1464" s="378"/>
      <c r="B1464" s="378"/>
      <c r="C1464" s="136" t="s">
        <v>79</v>
      </c>
      <c r="D1464" s="157">
        <v>0</v>
      </c>
      <c r="E1464" s="158">
        <v>0</v>
      </c>
    </row>
    <row r="1465" spans="1:5" ht="15">
      <c r="A1465" s="378"/>
      <c r="B1465" s="378"/>
      <c r="C1465" s="136" t="s">
        <v>10</v>
      </c>
      <c r="D1465" s="157">
        <v>0</v>
      </c>
      <c r="E1465" s="158">
        <v>0</v>
      </c>
    </row>
    <row r="1466" spans="1:5" ht="15">
      <c r="A1466" s="378"/>
      <c r="B1466" s="378"/>
      <c r="C1466" s="136" t="s">
        <v>76</v>
      </c>
      <c r="D1466" s="58"/>
      <c r="E1466" s="59"/>
    </row>
    <row r="1467" spans="1:5" ht="15">
      <c r="A1467" s="378"/>
      <c r="B1467" s="378"/>
      <c r="C1467" s="136" t="s">
        <v>77</v>
      </c>
      <c r="D1467" s="157">
        <v>0</v>
      </c>
      <c r="E1467" s="158">
        <v>0</v>
      </c>
    </row>
    <row r="1468" spans="1:5" ht="15">
      <c r="A1468" s="378"/>
      <c r="B1468" s="378"/>
      <c r="C1468" s="136" t="s">
        <v>1395</v>
      </c>
      <c r="D1468" s="157">
        <v>0</v>
      </c>
      <c r="E1468" s="158">
        <v>0</v>
      </c>
    </row>
    <row r="1469" spans="1:5" ht="15">
      <c r="A1469" s="378"/>
      <c r="B1469" s="378"/>
      <c r="C1469" s="136" t="s">
        <v>1418</v>
      </c>
      <c r="D1469" s="157">
        <v>3109.02</v>
      </c>
      <c r="E1469" s="158">
        <v>3034.66</v>
      </c>
    </row>
    <row r="1470" spans="1:5" ht="15">
      <c r="A1470" s="378"/>
      <c r="B1470" s="378"/>
      <c r="C1470" s="136" t="s">
        <v>1395</v>
      </c>
      <c r="D1470" s="157">
        <v>0</v>
      </c>
      <c r="E1470" s="158">
        <v>0</v>
      </c>
    </row>
    <row r="1471" spans="1:5" ht="15">
      <c r="A1471" s="378"/>
      <c r="B1471" s="378"/>
      <c r="C1471" s="136" t="s">
        <v>82</v>
      </c>
      <c r="D1471" s="157">
        <v>0</v>
      </c>
      <c r="E1471" s="158">
        <v>0</v>
      </c>
    </row>
    <row r="1472" spans="1:5" ht="15">
      <c r="A1472" s="379"/>
      <c r="B1472" s="379"/>
      <c r="C1472" s="136" t="s">
        <v>1061</v>
      </c>
      <c r="D1472" s="159">
        <v>0</v>
      </c>
      <c r="E1472" s="159">
        <v>0</v>
      </c>
    </row>
    <row r="1473" spans="1:5" ht="15">
      <c r="A1473" s="377" t="s">
        <v>600</v>
      </c>
      <c r="B1473" s="377" t="s">
        <v>676</v>
      </c>
      <c r="C1473" s="136" t="s">
        <v>41</v>
      </c>
      <c r="D1473" s="157">
        <f>D1474+D1475+D1476+D1482</f>
        <v>124.36</v>
      </c>
      <c r="E1473" s="157">
        <f>E1474+E1475+E1476+E1482</f>
        <v>113.24000000000001</v>
      </c>
    </row>
    <row r="1474" spans="1:5" ht="15">
      <c r="A1474" s="378"/>
      <c r="B1474" s="378"/>
      <c r="C1474" s="136" t="s">
        <v>9</v>
      </c>
      <c r="D1474" s="157">
        <v>24.36</v>
      </c>
      <c r="E1474" s="158">
        <v>23.81</v>
      </c>
    </row>
    <row r="1475" spans="1:5" ht="15">
      <c r="A1475" s="378"/>
      <c r="B1475" s="378"/>
      <c r="C1475" s="136" t="s">
        <v>79</v>
      </c>
      <c r="D1475" s="157">
        <v>0</v>
      </c>
      <c r="E1475" s="158">
        <v>0</v>
      </c>
    </row>
    <row r="1476" spans="1:5" ht="15">
      <c r="A1476" s="378"/>
      <c r="B1476" s="378"/>
      <c r="C1476" s="136" t="s">
        <v>10</v>
      </c>
      <c r="D1476" s="157">
        <v>100</v>
      </c>
      <c r="E1476" s="158">
        <v>89.43</v>
      </c>
    </row>
    <row r="1477" spans="1:5" ht="15">
      <c r="A1477" s="378"/>
      <c r="B1477" s="378"/>
      <c r="C1477" s="136" t="s">
        <v>76</v>
      </c>
      <c r="D1477" s="60"/>
      <c r="E1477" s="69"/>
    </row>
    <row r="1478" spans="1:5" ht="15">
      <c r="A1478" s="378"/>
      <c r="B1478" s="378"/>
      <c r="C1478" s="136" t="s">
        <v>77</v>
      </c>
      <c r="D1478" s="157">
        <v>105.26</v>
      </c>
      <c r="E1478" s="158">
        <v>94.14</v>
      </c>
    </row>
    <row r="1479" spans="1:5" ht="15">
      <c r="A1479" s="378"/>
      <c r="B1479" s="378"/>
      <c r="C1479" s="136" t="s">
        <v>1395</v>
      </c>
      <c r="D1479" s="157">
        <v>0</v>
      </c>
      <c r="E1479" s="158">
        <v>0</v>
      </c>
    </row>
    <row r="1480" spans="1:5" ht="15">
      <c r="A1480" s="378"/>
      <c r="B1480" s="378"/>
      <c r="C1480" s="136" t="s">
        <v>1418</v>
      </c>
      <c r="D1480" s="157">
        <v>19.1</v>
      </c>
      <c r="E1480" s="158">
        <v>19.1</v>
      </c>
    </row>
    <row r="1481" spans="1:5" ht="15">
      <c r="A1481" s="378"/>
      <c r="B1481" s="378"/>
      <c r="C1481" s="136" t="s">
        <v>1395</v>
      </c>
      <c r="D1481" s="157">
        <v>0</v>
      </c>
      <c r="E1481" s="158">
        <v>0</v>
      </c>
    </row>
    <row r="1482" spans="1:5" ht="15">
      <c r="A1482" s="378"/>
      <c r="B1482" s="378"/>
      <c r="C1482" s="136" t="s">
        <v>82</v>
      </c>
      <c r="D1482" s="157">
        <v>0</v>
      </c>
      <c r="E1482" s="158">
        <v>0</v>
      </c>
    </row>
    <row r="1483" spans="1:5" ht="15">
      <c r="A1483" s="379"/>
      <c r="B1483" s="379"/>
      <c r="C1483" s="136" t="s">
        <v>1061</v>
      </c>
      <c r="D1483" s="159">
        <v>0</v>
      </c>
      <c r="E1483" s="159">
        <v>0</v>
      </c>
    </row>
    <row r="1484" spans="1:5" ht="15">
      <c r="A1484" s="371" t="s">
        <v>601</v>
      </c>
      <c r="B1484" s="374" t="s">
        <v>602</v>
      </c>
      <c r="C1484" s="161" t="s">
        <v>41</v>
      </c>
      <c r="D1484" s="162">
        <f>D1485+D1486+D1487+D1493</f>
        <v>463.28999999999996</v>
      </c>
      <c r="E1484" s="162">
        <f>E1485+E1486+E1487+E1493</f>
        <v>463.28999999999996</v>
      </c>
    </row>
    <row r="1485" spans="1:5" ht="15">
      <c r="A1485" s="372"/>
      <c r="B1485" s="375"/>
      <c r="C1485" s="161" t="s">
        <v>9</v>
      </c>
      <c r="D1485" s="162">
        <f aca="true" t="shared" si="141" ref="D1485:E1487">D1496</f>
        <v>463.28999999999996</v>
      </c>
      <c r="E1485" s="162">
        <f t="shared" si="141"/>
        <v>463.28999999999996</v>
      </c>
    </row>
    <row r="1486" spans="1:5" ht="15">
      <c r="A1486" s="372"/>
      <c r="B1486" s="375"/>
      <c r="C1486" s="161" t="s">
        <v>79</v>
      </c>
      <c r="D1486" s="162">
        <f t="shared" si="141"/>
        <v>0</v>
      </c>
      <c r="E1486" s="162">
        <f t="shared" si="141"/>
        <v>0</v>
      </c>
    </row>
    <row r="1487" spans="1:5" ht="15">
      <c r="A1487" s="372"/>
      <c r="B1487" s="375"/>
      <c r="C1487" s="161" t="s">
        <v>10</v>
      </c>
      <c r="D1487" s="162">
        <f t="shared" si="141"/>
        <v>0</v>
      </c>
      <c r="E1487" s="162">
        <f t="shared" si="141"/>
        <v>0</v>
      </c>
    </row>
    <row r="1488" spans="1:5" ht="15">
      <c r="A1488" s="372"/>
      <c r="B1488" s="375"/>
      <c r="C1488" s="161" t="s">
        <v>76</v>
      </c>
      <c r="D1488" s="66"/>
      <c r="E1488" s="66"/>
    </row>
    <row r="1489" spans="1:5" ht="15">
      <c r="A1489" s="372"/>
      <c r="B1489" s="375"/>
      <c r="C1489" s="161" t="s">
        <v>77</v>
      </c>
      <c r="D1489" s="162">
        <f aca="true" t="shared" si="142" ref="D1489:E1494">D1500</f>
        <v>463.28999999999996</v>
      </c>
      <c r="E1489" s="162">
        <f t="shared" si="142"/>
        <v>463.28999999999996</v>
      </c>
    </row>
    <row r="1490" spans="1:5" ht="15">
      <c r="A1490" s="372"/>
      <c r="B1490" s="375"/>
      <c r="C1490" s="161" t="s">
        <v>1395</v>
      </c>
      <c r="D1490" s="162">
        <f t="shared" si="142"/>
        <v>0</v>
      </c>
      <c r="E1490" s="162">
        <f t="shared" si="142"/>
        <v>0</v>
      </c>
    </row>
    <row r="1491" spans="1:5" ht="15">
      <c r="A1491" s="372"/>
      <c r="B1491" s="375"/>
      <c r="C1491" s="161" t="s">
        <v>78</v>
      </c>
      <c r="D1491" s="162">
        <f t="shared" si="142"/>
        <v>0</v>
      </c>
      <c r="E1491" s="162">
        <f t="shared" si="142"/>
        <v>0</v>
      </c>
    </row>
    <row r="1492" spans="1:5" ht="15">
      <c r="A1492" s="372"/>
      <c r="B1492" s="375"/>
      <c r="C1492" s="161" t="s">
        <v>1395</v>
      </c>
      <c r="D1492" s="162">
        <f t="shared" si="142"/>
        <v>0</v>
      </c>
      <c r="E1492" s="162">
        <f t="shared" si="142"/>
        <v>0</v>
      </c>
    </row>
    <row r="1493" spans="1:5" ht="15">
      <c r="A1493" s="372"/>
      <c r="B1493" s="375"/>
      <c r="C1493" s="161" t="s">
        <v>82</v>
      </c>
      <c r="D1493" s="162">
        <f t="shared" si="142"/>
        <v>0</v>
      </c>
      <c r="E1493" s="162">
        <f t="shared" si="142"/>
        <v>0</v>
      </c>
    </row>
    <row r="1494" spans="1:5" ht="12.75" customHeight="1">
      <c r="A1494" s="373"/>
      <c r="B1494" s="376"/>
      <c r="C1494" s="161" t="s">
        <v>1061</v>
      </c>
      <c r="D1494" s="162">
        <f t="shared" si="142"/>
        <v>0</v>
      </c>
      <c r="E1494" s="162">
        <f t="shared" si="142"/>
        <v>0</v>
      </c>
    </row>
    <row r="1495" spans="1:5" ht="15">
      <c r="A1495" s="380" t="s">
        <v>605</v>
      </c>
      <c r="B1495" s="384" t="s">
        <v>606</v>
      </c>
      <c r="C1495" s="160" t="s">
        <v>41</v>
      </c>
      <c r="D1495" s="143">
        <f>D1496+D1497+D1498+D1504</f>
        <v>463.28999999999996</v>
      </c>
      <c r="E1495" s="143">
        <f>E1496+E1497+E1498+E1504</f>
        <v>463.28999999999996</v>
      </c>
    </row>
    <row r="1496" spans="1:5" ht="15">
      <c r="A1496" s="381"/>
      <c r="B1496" s="385"/>
      <c r="C1496" s="160" t="s">
        <v>9</v>
      </c>
      <c r="D1496" s="143">
        <f aca="true" t="shared" si="143" ref="D1496:E1498">D1507+D1518+D1529</f>
        <v>463.28999999999996</v>
      </c>
      <c r="E1496" s="143">
        <f t="shared" si="143"/>
        <v>463.28999999999996</v>
      </c>
    </row>
    <row r="1497" spans="1:5" ht="15">
      <c r="A1497" s="381"/>
      <c r="B1497" s="385"/>
      <c r="C1497" s="160" t="s">
        <v>79</v>
      </c>
      <c r="D1497" s="143">
        <f t="shared" si="143"/>
        <v>0</v>
      </c>
      <c r="E1497" s="143">
        <f t="shared" si="143"/>
        <v>0</v>
      </c>
    </row>
    <row r="1498" spans="1:5" ht="15">
      <c r="A1498" s="381"/>
      <c r="B1498" s="385"/>
      <c r="C1498" s="160" t="s">
        <v>10</v>
      </c>
      <c r="D1498" s="143">
        <f t="shared" si="143"/>
        <v>0</v>
      </c>
      <c r="E1498" s="143">
        <f t="shared" si="143"/>
        <v>0</v>
      </c>
    </row>
    <row r="1499" spans="1:5" ht="15">
      <c r="A1499" s="381"/>
      <c r="B1499" s="385"/>
      <c r="C1499" s="160" t="s">
        <v>76</v>
      </c>
      <c r="D1499" s="95"/>
      <c r="E1499" s="95"/>
    </row>
    <row r="1500" spans="1:5" ht="15">
      <c r="A1500" s="382"/>
      <c r="B1500" s="386"/>
      <c r="C1500" s="160" t="s">
        <v>77</v>
      </c>
      <c r="D1500" s="143">
        <f aca="true" t="shared" si="144" ref="D1500:E1505">D1511+D1522+D1533</f>
        <v>463.28999999999996</v>
      </c>
      <c r="E1500" s="143">
        <f t="shared" si="144"/>
        <v>463.28999999999996</v>
      </c>
    </row>
    <row r="1501" spans="1:5" ht="15">
      <c r="A1501" s="382"/>
      <c r="B1501" s="386"/>
      <c r="C1501" s="160" t="s">
        <v>1395</v>
      </c>
      <c r="D1501" s="143">
        <f t="shared" si="144"/>
        <v>0</v>
      </c>
      <c r="E1501" s="143">
        <f t="shared" si="144"/>
        <v>0</v>
      </c>
    </row>
    <row r="1502" spans="1:5" ht="15">
      <c r="A1502" s="382"/>
      <c r="B1502" s="386"/>
      <c r="C1502" s="160" t="s">
        <v>78</v>
      </c>
      <c r="D1502" s="143">
        <f t="shared" si="144"/>
        <v>0</v>
      </c>
      <c r="E1502" s="143">
        <f t="shared" si="144"/>
        <v>0</v>
      </c>
    </row>
    <row r="1503" spans="1:5" ht="15">
      <c r="A1503" s="382"/>
      <c r="B1503" s="386"/>
      <c r="C1503" s="160" t="s">
        <v>1395</v>
      </c>
      <c r="D1503" s="143">
        <f t="shared" si="144"/>
        <v>0</v>
      </c>
      <c r="E1503" s="143">
        <f t="shared" si="144"/>
        <v>0</v>
      </c>
    </row>
    <row r="1504" spans="1:5" ht="15">
      <c r="A1504" s="382"/>
      <c r="B1504" s="386"/>
      <c r="C1504" s="160" t="s">
        <v>82</v>
      </c>
      <c r="D1504" s="143">
        <f t="shared" si="144"/>
        <v>0</v>
      </c>
      <c r="E1504" s="143">
        <f t="shared" si="144"/>
        <v>0</v>
      </c>
    </row>
    <row r="1505" spans="1:5" ht="17.25" customHeight="1">
      <c r="A1505" s="383"/>
      <c r="B1505" s="387"/>
      <c r="C1505" s="160" t="s">
        <v>1061</v>
      </c>
      <c r="D1505" s="143">
        <f t="shared" si="144"/>
        <v>0</v>
      </c>
      <c r="E1505" s="143">
        <f t="shared" si="144"/>
        <v>0</v>
      </c>
    </row>
    <row r="1506" spans="1:5" ht="15">
      <c r="A1506" s="377" t="s">
        <v>398</v>
      </c>
      <c r="B1506" s="377" t="s">
        <v>1394</v>
      </c>
      <c r="C1506" s="136" t="s">
        <v>41</v>
      </c>
      <c r="D1506" s="157">
        <f>D1507+D1508+D1509+D1515</f>
        <v>223.29</v>
      </c>
      <c r="E1506" s="157">
        <f>E1507+E1508+E1509+E1515</f>
        <v>223.29</v>
      </c>
    </row>
    <row r="1507" spans="1:5" ht="15">
      <c r="A1507" s="378"/>
      <c r="B1507" s="378"/>
      <c r="C1507" s="136" t="s">
        <v>9</v>
      </c>
      <c r="D1507" s="157">
        <v>223.29</v>
      </c>
      <c r="E1507" s="158">
        <v>223.29</v>
      </c>
    </row>
    <row r="1508" spans="1:5" ht="15">
      <c r="A1508" s="378"/>
      <c r="B1508" s="378"/>
      <c r="C1508" s="136" t="s">
        <v>79</v>
      </c>
      <c r="D1508" s="157">
        <v>0</v>
      </c>
      <c r="E1508" s="158">
        <v>0</v>
      </c>
    </row>
    <row r="1509" spans="1:5" ht="15">
      <c r="A1509" s="378"/>
      <c r="B1509" s="378"/>
      <c r="C1509" s="136" t="s">
        <v>10</v>
      </c>
      <c r="D1509" s="157">
        <v>0</v>
      </c>
      <c r="E1509" s="158">
        <v>0</v>
      </c>
    </row>
    <row r="1510" spans="1:5" ht="15">
      <c r="A1510" s="378"/>
      <c r="B1510" s="378"/>
      <c r="C1510" s="136" t="s">
        <v>76</v>
      </c>
      <c r="D1510" s="60"/>
      <c r="E1510" s="69"/>
    </row>
    <row r="1511" spans="1:5" ht="15">
      <c r="A1511" s="378"/>
      <c r="B1511" s="378"/>
      <c r="C1511" s="136" t="s">
        <v>77</v>
      </c>
      <c r="D1511" s="157">
        <v>223.29</v>
      </c>
      <c r="E1511" s="158">
        <v>223.29</v>
      </c>
    </row>
    <row r="1512" spans="1:5" ht="15">
      <c r="A1512" s="378"/>
      <c r="B1512" s="378"/>
      <c r="C1512" s="136" t="s">
        <v>1395</v>
      </c>
      <c r="D1512" s="157">
        <v>0</v>
      </c>
      <c r="E1512" s="158">
        <v>0</v>
      </c>
    </row>
    <row r="1513" spans="1:5" ht="15">
      <c r="A1513" s="378"/>
      <c r="B1513" s="378"/>
      <c r="C1513" s="136" t="s">
        <v>78</v>
      </c>
      <c r="D1513" s="157">
        <v>0</v>
      </c>
      <c r="E1513" s="158">
        <v>0</v>
      </c>
    </row>
    <row r="1514" spans="1:5" ht="15">
      <c r="A1514" s="378"/>
      <c r="B1514" s="378"/>
      <c r="C1514" s="136" t="s">
        <v>1395</v>
      </c>
      <c r="D1514" s="157">
        <v>0</v>
      </c>
      <c r="E1514" s="158">
        <v>0</v>
      </c>
    </row>
    <row r="1515" spans="1:5" ht="15">
      <c r="A1515" s="378"/>
      <c r="B1515" s="378"/>
      <c r="C1515" s="136" t="s">
        <v>82</v>
      </c>
      <c r="D1515" s="157">
        <v>0</v>
      </c>
      <c r="E1515" s="158">
        <v>0</v>
      </c>
    </row>
    <row r="1516" spans="1:5" ht="15">
      <c r="A1516" s="379"/>
      <c r="B1516" s="379"/>
      <c r="C1516" s="136" t="s">
        <v>1061</v>
      </c>
      <c r="D1516" s="159">
        <v>0</v>
      </c>
      <c r="E1516" s="159">
        <v>0</v>
      </c>
    </row>
    <row r="1517" spans="1:5" ht="15">
      <c r="A1517" s="377" t="s">
        <v>725</v>
      </c>
      <c r="B1517" s="377" t="s">
        <v>1050</v>
      </c>
      <c r="C1517" s="136" t="s">
        <v>41</v>
      </c>
      <c r="D1517" s="157">
        <f>D1518+D1519+D1520+D1526</f>
        <v>240</v>
      </c>
      <c r="E1517" s="157">
        <f>E1518+E1519+E1520+E1526</f>
        <v>240</v>
      </c>
    </row>
    <row r="1518" spans="1:5" ht="15">
      <c r="A1518" s="378"/>
      <c r="B1518" s="378"/>
      <c r="C1518" s="136" t="s">
        <v>9</v>
      </c>
      <c r="D1518" s="157">
        <v>240</v>
      </c>
      <c r="E1518" s="158">
        <v>240</v>
      </c>
    </row>
    <row r="1519" spans="1:5" ht="15">
      <c r="A1519" s="378"/>
      <c r="B1519" s="378"/>
      <c r="C1519" s="136" t="s">
        <v>79</v>
      </c>
      <c r="D1519" s="157">
        <v>0</v>
      </c>
      <c r="E1519" s="158">
        <v>0</v>
      </c>
    </row>
    <row r="1520" spans="1:5" ht="15">
      <c r="A1520" s="378"/>
      <c r="B1520" s="378"/>
      <c r="C1520" s="136" t="s">
        <v>10</v>
      </c>
      <c r="D1520" s="157">
        <v>0</v>
      </c>
      <c r="E1520" s="158">
        <v>0</v>
      </c>
    </row>
    <row r="1521" spans="1:5" ht="15">
      <c r="A1521" s="378"/>
      <c r="B1521" s="378"/>
      <c r="C1521" s="136" t="s">
        <v>76</v>
      </c>
      <c r="D1521" s="60"/>
      <c r="E1521" s="69"/>
    </row>
    <row r="1522" spans="1:5" ht="15">
      <c r="A1522" s="378"/>
      <c r="B1522" s="378"/>
      <c r="C1522" s="136" t="s">
        <v>77</v>
      </c>
      <c r="D1522" s="157">
        <v>240</v>
      </c>
      <c r="E1522" s="158">
        <v>240</v>
      </c>
    </row>
    <row r="1523" spans="1:5" ht="15">
      <c r="A1523" s="378"/>
      <c r="B1523" s="378"/>
      <c r="C1523" s="136" t="s">
        <v>1395</v>
      </c>
      <c r="D1523" s="157">
        <v>0</v>
      </c>
      <c r="E1523" s="158">
        <v>0</v>
      </c>
    </row>
    <row r="1524" spans="1:5" ht="15">
      <c r="A1524" s="378"/>
      <c r="B1524" s="378"/>
      <c r="C1524" s="136" t="s">
        <v>78</v>
      </c>
      <c r="D1524" s="157">
        <v>0</v>
      </c>
      <c r="E1524" s="158">
        <v>0</v>
      </c>
    </row>
    <row r="1525" spans="1:5" ht="15">
      <c r="A1525" s="378"/>
      <c r="B1525" s="378"/>
      <c r="C1525" s="136" t="s">
        <v>1395</v>
      </c>
      <c r="D1525" s="157">
        <v>0</v>
      </c>
      <c r="E1525" s="158">
        <v>0</v>
      </c>
    </row>
    <row r="1526" spans="1:5" ht="15">
      <c r="A1526" s="378"/>
      <c r="B1526" s="378"/>
      <c r="C1526" s="136" t="s">
        <v>82</v>
      </c>
      <c r="D1526" s="157">
        <v>0</v>
      </c>
      <c r="E1526" s="158">
        <v>0</v>
      </c>
    </row>
    <row r="1527" spans="1:5" ht="15">
      <c r="A1527" s="379"/>
      <c r="B1527" s="379"/>
      <c r="C1527" s="136" t="s">
        <v>1061</v>
      </c>
      <c r="D1527" s="159">
        <v>0</v>
      </c>
      <c r="E1527" s="159">
        <v>0</v>
      </c>
    </row>
    <row r="1528" spans="1:5" ht="15">
      <c r="A1528" s="377" t="s">
        <v>726</v>
      </c>
      <c r="B1528" s="377" t="s">
        <v>1051</v>
      </c>
      <c r="C1528" s="136" t="s">
        <v>41</v>
      </c>
      <c r="D1528" s="157">
        <f>D1529+D1530+D1531+D1537</f>
        <v>0</v>
      </c>
      <c r="E1528" s="157">
        <f>E1529+E1530+E1531+E1537</f>
        <v>0</v>
      </c>
    </row>
    <row r="1529" spans="1:5" ht="15">
      <c r="A1529" s="378"/>
      <c r="B1529" s="378"/>
      <c r="C1529" s="136" t="s">
        <v>9</v>
      </c>
      <c r="D1529" s="157">
        <v>0</v>
      </c>
      <c r="E1529" s="158">
        <v>0</v>
      </c>
    </row>
    <row r="1530" spans="1:5" ht="15">
      <c r="A1530" s="378"/>
      <c r="B1530" s="378"/>
      <c r="C1530" s="136" t="s">
        <v>79</v>
      </c>
      <c r="D1530" s="157">
        <v>0</v>
      </c>
      <c r="E1530" s="158">
        <v>0</v>
      </c>
    </row>
    <row r="1531" spans="1:5" ht="15">
      <c r="A1531" s="378"/>
      <c r="B1531" s="378"/>
      <c r="C1531" s="136" t="s">
        <v>10</v>
      </c>
      <c r="D1531" s="157">
        <v>0</v>
      </c>
      <c r="E1531" s="158">
        <v>0</v>
      </c>
    </row>
    <row r="1532" spans="1:5" ht="15">
      <c r="A1532" s="378"/>
      <c r="B1532" s="378"/>
      <c r="C1532" s="136" t="s">
        <v>76</v>
      </c>
      <c r="D1532" s="58"/>
      <c r="E1532" s="59"/>
    </row>
    <row r="1533" spans="1:5" ht="15">
      <c r="A1533" s="378"/>
      <c r="B1533" s="378"/>
      <c r="C1533" s="136" t="s">
        <v>77</v>
      </c>
      <c r="D1533" s="157">
        <v>0</v>
      </c>
      <c r="E1533" s="158">
        <v>0</v>
      </c>
    </row>
    <row r="1534" spans="1:5" ht="15">
      <c r="A1534" s="378"/>
      <c r="B1534" s="378"/>
      <c r="C1534" s="136" t="s">
        <v>1395</v>
      </c>
      <c r="D1534" s="157">
        <v>0</v>
      </c>
      <c r="E1534" s="158">
        <v>0</v>
      </c>
    </row>
    <row r="1535" spans="1:5" ht="15">
      <c r="A1535" s="378"/>
      <c r="B1535" s="378"/>
      <c r="C1535" s="136" t="s">
        <v>78</v>
      </c>
      <c r="D1535" s="157">
        <v>0</v>
      </c>
      <c r="E1535" s="158">
        <v>0</v>
      </c>
    </row>
    <row r="1536" spans="1:5" ht="15">
      <c r="A1536" s="378"/>
      <c r="B1536" s="378"/>
      <c r="C1536" s="136" t="s">
        <v>1395</v>
      </c>
      <c r="D1536" s="157">
        <v>0</v>
      </c>
      <c r="E1536" s="158">
        <v>0</v>
      </c>
    </row>
    <row r="1537" spans="1:5" ht="15">
      <c r="A1537" s="378"/>
      <c r="B1537" s="378"/>
      <c r="C1537" s="136" t="s">
        <v>82</v>
      </c>
      <c r="D1537" s="157">
        <v>0</v>
      </c>
      <c r="E1537" s="158">
        <v>0</v>
      </c>
    </row>
    <row r="1538" spans="1:5" ht="15">
      <c r="A1538" s="379"/>
      <c r="B1538" s="379"/>
      <c r="C1538" s="136" t="s">
        <v>1061</v>
      </c>
      <c r="D1538" s="159">
        <v>0</v>
      </c>
      <c r="E1538" s="159">
        <v>0</v>
      </c>
    </row>
    <row r="1539" spans="1:5" ht="15">
      <c r="A1539" s="371" t="s">
        <v>1052</v>
      </c>
      <c r="B1539" s="374" t="s">
        <v>1053</v>
      </c>
      <c r="C1539" s="161" t="s">
        <v>41</v>
      </c>
      <c r="D1539" s="162">
        <f>D1540+D1541+D1542+D1548</f>
        <v>1735.43</v>
      </c>
      <c r="E1539" s="162">
        <f>E1540+E1541+E1542+E1548</f>
        <v>1735.43</v>
      </c>
    </row>
    <row r="1540" spans="1:5" ht="15">
      <c r="A1540" s="372"/>
      <c r="B1540" s="375"/>
      <c r="C1540" s="161" t="s">
        <v>9</v>
      </c>
      <c r="D1540" s="162">
        <f aca="true" t="shared" si="145" ref="D1540:E1542">D1551</f>
        <v>1735.43</v>
      </c>
      <c r="E1540" s="162">
        <f t="shared" si="145"/>
        <v>1735.43</v>
      </c>
    </row>
    <row r="1541" spans="1:5" ht="15">
      <c r="A1541" s="372"/>
      <c r="B1541" s="375"/>
      <c r="C1541" s="161" t="s">
        <v>79</v>
      </c>
      <c r="D1541" s="162">
        <f t="shared" si="145"/>
        <v>0</v>
      </c>
      <c r="E1541" s="162">
        <f t="shared" si="145"/>
        <v>0</v>
      </c>
    </row>
    <row r="1542" spans="1:5" ht="15">
      <c r="A1542" s="372"/>
      <c r="B1542" s="375"/>
      <c r="C1542" s="161" t="s">
        <v>10</v>
      </c>
      <c r="D1542" s="162">
        <f t="shared" si="145"/>
        <v>0</v>
      </c>
      <c r="E1542" s="162">
        <f t="shared" si="145"/>
        <v>0</v>
      </c>
    </row>
    <row r="1543" spans="1:5" ht="15">
      <c r="A1543" s="372"/>
      <c r="B1543" s="375"/>
      <c r="C1543" s="161" t="s">
        <v>76</v>
      </c>
      <c r="D1543" s="162"/>
      <c r="E1543" s="162"/>
    </row>
    <row r="1544" spans="1:5" ht="15">
      <c r="A1544" s="372"/>
      <c r="B1544" s="375"/>
      <c r="C1544" s="161" t="s">
        <v>77</v>
      </c>
      <c r="D1544" s="162">
        <f aca="true" t="shared" si="146" ref="D1544:E1549">D1555</f>
        <v>1735.43</v>
      </c>
      <c r="E1544" s="162">
        <f t="shared" si="146"/>
        <v>1735.43</v>
      </c>
    </row>
    <row r="1545" spans="1:5" ht="15">
      <c r="A1545" s="372"/>
      <c r="B1545" s="375"/>
      <c r="C1545" s="161" t="s">
        <v>1395</v>
      </c>
      <c r="D1545" s="162">
        <f t="shared" si="146"/>
        <v>0</v>
      </c>
      <c r="E1545" s="162">
        <f t="shared" si="146"/>
        <v>0</v>
      </c>
    </row>
    <row r="1546" spans="1:5" ht="15">
      <c r="A1546" s="372"/>
      <c r="B1546" s="375"/>
      <c r="C1546" s="161" t="s">
        <v>78</v>
      </c>
      <c r="D1546" s="162">
        <f t="shared" si="146"/>
        <v>0</v>
      </c>
      <c r="E1546" s="162">
        <f t="shared" si="146"/>
        <v>0</v>
      </c>
    </row>
    <row r="1547" spans="1:5" ht="15">
      <c r="A1547" s="372"/>
      <c r="B1547" s="375"/>
      <c r="C1547" s="161" t="s">
        <v>1395</v>
      </c>
      <c r="D1547" s="162">
        <f t="shared" si="146"/>
        <v>0</v>
      </c>
      <c r="E1547" s="162">
        <f t="shared" si="146"/>
        <v>0</v>
      </c>
    </row>
    <row r="1548" spans="1:5" ht="15">
      <c r="A1548" s="372"/>
      <c r="B1548" s="375"/>
      <c r="C1548" s="161" t="s">
        <v>82</v>
      </c>
      <c r="D1548" s="162">
        <f t="shared" si="146"/>
        <v>0</v>
      </c>
      <c r="E1548" s="162">
        <f t="shared" si="146"/>
        <v>0</v>
      </c>
    </row>
    <row r="1549" spans="1:5" ht="15">
      <c r="A1549" s="373"/>
      <c r="B1549" s="376"/>
      <c r="C1549" s="161" t="s">
        <v>1061</v>
      </c>
      <c r="D1549" s="162">
        <f t="shared" si="146"/>
        <v>0</v>
      </c>
      <c r="E1549" s="162">
        <f t="shared" si="146"/>
        <v>0</v>
      </c>
    </row>
    <row r="1550" spans="1:5" ht="15">
      <c r="A1550" s="380" t="s">
        <v>1055</v>
      </c>
      <c r="B1550" s="384" t="s">
        <v>1057</v>
      </c>
      <c r="C1550" s="160" t="s">
        <v>41</v>
      </c>
      <c r="D1550" s="143">
        <f>D1551+D1552+D1553+D1559</f>
        <v>1735.43</v>
      </c>
      <c r="E1550" s="143">
        <f>E1551+E1552+E1553+E1559</f>
        <v>1735.43</v>
      </c>
    </row>
    <row r="1551" spans="1:5" ht="15">
      <c r="A1551" s="381"/>
      <c r="B1551" s="385"/>
      <c r="C1551" s="160" t="s">
        <v>9</v>
      </c>
      <c r="D1551" s="143">
        <f aca="true" t="shared" si="147" ref="D1551:E1553">D1562+D1573</f>
        <v>1735.43</v>
      </c>
      <c r="E1551" s="143">
        <f t="shared" si="147"/>
        <v>1735.43</v>
      </c>
    </row>
    <row r="1552" spans="1:5" ht="15">
      <c r="A1552" s="381"/>
      <c r="B1552" s="385"/>
      <c r="C1552" s="160" t="s">
        <v>79</v>
      </c>
      <c r="D1552" s="143">
        <f t="shared" si="147"/>
        <v>0</v>
      </c>
      <c r="E1552" s="143">
        <f t="shared" si="147"/>
        <v>0</v>
      </c>
    </row>
    <row r="1553" spans="1:5" ht="15">
      <c r="A1553" s="381"/>
      <c r="B1553" s="385"/>
      <c r="C1553" s="160" t="s">
        <v>10</v>
      </c>
      <c r="D1553" s="143">
        <f t="shared" si="147"/>
        <v>0</v>
      </c>
      <c r="E1553" s="143">
        <f t="shared" si="147"/>
        <v>0</v>
      </c>
    </row>
    <row r="1554" spans="1:5" ht="15">
      <c r="A1554" s="381"/>
      <c r="B1554" s="385"/>
      <c r="C1554" s="160" t="s">
        <v>76</v>
      </c>
      <c r="D1554" s="143"/>
      <c r="E1554" s="143"/>
    </row>
    <row r="1555" spans="1:5" ht="15">
      <c r="A1555" s="382"/>
      <c r="B1555" s="386"/>
      <c r="C1555" s="160" t="s">
        <v>77</v>
      </c>
      <c r="D1555" s="143">
        <f aca="true" t="shared" si="148" ref="D1555:E1560">D1566+D1577</f>
        <v>1735.43</v>
      </c>
      <c r="E1555" s="143">
        <f t="shared" si="148"/>
        <v>1735.43</v>
      </c>
    </row>
    <row r="1556" spans="1:5" ht="15">
      <c r="A1556" s="382"/>
      <c r="B1556" s="386"/>
      <c r="C1556" s="160" t="s">
        <v>1395</v>
      </c>
      <c r="D1556" s="143">
        <f t="shared" si="148"/>
        <v>0</v>
      </c>
      <c r="E1556" s="143">
        <f t="shared" si="148"/>
        <v>0</v>
      </c>
    </row>
    <row r="1557" spans="1:5" ht="15">
      <c r="A1557" s="382"/>
      <c r="B1557" s="386"/>
      <c r="C1557" s="160" t="s">
        <v>78</v>
      </c>
      <c r="D1557" s="143">
        <f t="shared" si="148"/>
        <v>0</v>
      </c>
      <c r="E1557" s="143">
        <f t="shared" si="148"/>
        <v>0</v>
      </c>
    </row>
    <row r="1558" spans="1:5" ht="15">
      <c r="A1558" s="382"/>
      <c r="B1558" s="386"/>
      <c r="C1558" s="160" t="s">
        <v>1395</v>
      </c>
      <c r="D1558" s="143">
        <f t="shared" si="148"/>
        <v>0</v>
      </c>
      <c r="E1558" s="143">
        <f t="shared" si="148"/>
        <v>0</v>
      </c>
    </row>
    <row r="1559" spans="1:5" ht="15">
      <c r="A1559" s="382"/>
      <c r="B1559" s="386"/>
      <c r="C1559" s="160" t="s">
        <v>82</v>
      </c>
      <c r="D1559" s="143">
        <f t="shared" si="148"/>
        <v>0</v>
      </c>
      <c r="E1559" s="143">
        <f t="shared" si="148"/>
        <v>0</v>
      </c>
    </row>
    <row r="1560" spans="1:5" ht="15">
      <c r="A1560" s="383"/>
      <c r="B1560" s="387"/>
      <c r="C1560" s="160" t="s">
        <v>1061</v>
      </c>
      <c r="D1560" s="143">
        <f t="shared" si="148"/>
        <v>0</v>
      </c>
      <c r="E1560" s="143">
        <f t="shared" si="148"/>
        <v>0</v>
      </c>
    </row>
    <row r="1561" spans="1:5" ht="15">
      <c r="A1561" s="377" t="s">
        <v>1056</v>
      </c>
      <c r="B1561" s="377" t="s">
        <v>1058</v>
      </c>
      <c r="C1561" s="136" t="s">
        <v>41</v>
      </c>
      <c r="D1561" s="157">
        <f>D1562+D1563+D1564+D1570</f>
        <v>0</v>
      </c>
      <c r="E1561" s="157">
        <f>E1562+E1563+E1564+E1570</f>
        <v>0</v>
      </c>
    </row>
    <row r="1562" spans="1:5" ht="15">
      <c r="A1562" s="378"/>
      <c r="B1562" s="378"/>
      <c r="C1562" s="136" t="s">
        <v>9</v>
      </c>
      <c r="D1562" s="157">
        <v>0</v>
      </c>
      <c r="E1562" s="158">
        <v>0</v>
      </c>
    </row>
    <row r="1563" spans="1:5" ht="15">
      <c r="A1563" s="378"/>
      <c r="B1563" s="378"/>
      <c r="C1563" s="136" t="s">
        <v>79</v>
      </c>
      <c r="D1563" s="157">
        <v>0</v>
      </c>
      <c r="E1563" s="158">
        <v>0</v>
      </c>
    </row>
    <row r="1564" spans="1:5" ht="15">
      <c r="A1564" s="378"/>
      <c r="B1564" s="378"/>
      <c r="C1564" s="136" t="s">
        <v>10</v>
      </c>
      <c r="D1564" s="157">
        <v>0</v>
      </c>
      <c r="E1564" s="158">
        <v>0</v>
      </c>
    </row>
    <row r="1565" spans="1:5" ht="15">
      <c r="A1565" s="378"/>
      <c r="B1565" s="378"/>
      <c r="C1565" s="136" t="s">
        <v>76</v>
      </c>
      <c r="D1565" s="58"/>
      <c r="E1565" s="59"/>
    </row>
    <row r="1566" spans="1:5" ht="15">
      <c r="A1566" s="378"/>
      <c r="B1566" s="378"/>
      <c r="C1566" s="136" t="s">
        <v>77</v>
      </c>
      <c r="D1566" s="157">
        <v>0</v>
      </c>
      <c r="E1566" s="158">
        <v>0</v>
      </c>
    </row>
    <row r="1567" spans="1:5" ht="15">
      <c r="A1567" s="378"/>
      <c r="B1567" s="378"/>
      <c r="C1567" s="136" t="s">
        <v>1395</v>
      </c>
      <c r="D1567" s="157">
        <v>0</v>
      </c>
      <c r="E1567" s="158">
        <v>0</v>
      </c>
    </row>
    <row r="1568" spans="1:5" ht="15">
      <c r="A1568" s="378"/>
      <c r="B1568" s="378"/>
      <c r="C1568" s="136" t="s">
        <v>78</v>
      </c>
      <c r="D1568" s="157">
        <v>0</v>
      </c>
      <c r="E1568" s="158">
        <v>0</v>
      </c>
    </row>
    <row r="1569" spans="1:5" ht="15">
      <c r="A1569" s="378"/>
      <c r="B1569" s="378"/>
      <c r="C1569" s="136" t="s">
        <v>1395</v>
      </c>
      <c r="D1569" s="157">
        <v>0</v>
      </c>
      <c r="E1569" s="158">
        <v>0</v>
      </c>
    </row>
    <row r="1570" spans="1:5" ht="15">
      <c r="A1570" s="378"/>
      <c r="B1570" s="378"/>
      <c r="C1570" s="136" t="s">
        <v>82</v>
      </c>
      <c r="D1570" s="157">
        <v>0</v>
      </c>
      <c r="E1570" s="158">
        <v>0</v>
      </c>
    </row>
    <row r="1571" spans="1:5" ht="15">
      <c r="A1571" s="379"/>
      <c r="B1571" s="379"/>
      <c r="C1571" s="136" t="s">
        <v>1061</v>
      </c>
      <c r="D1571" s="159">
        <v>0</v>
      </c>
      <c r="E1571" s="159">
        <v>0</v>
      </c>
    </row>
    <row r="1572" spans="1:5" ht="15">
      <c r="A1572" s="377" t="s">
        <v>1059</v>
      </c>
      <c r="B1572" s="377" t="s">
        <v>1060</v>
      </c>
      <c r="C1572" s="136" t="s">
        <v>41</v>
      </c>
      <c r="D1572" s="157">
        <f>D1573+D1574+D1575+D1581</f>
        <v>1735.43</v>
      </c>
      <c r="E1572" s="157">
        <f>E1573+E1574+E1575+E1581</f>
        <v>1735.43</v>
      </c>
    </row>
    <row r="1573" spans="1:5" ht="15">
      <c r="A1573" s="378"/>
      <c r="B1573" s="378"/>
      <c r="C1573" s="136" t="s">
        <v>9</v>
      </c>
      <c r="D1573" s="157">
        <v>1735.43</v>
      </c>
      <c r="E1573" s="158">
        <v>1735.43</v>
      </c>
    </row>
    <row r="1574" spans="1:5" ht="15">
      <c r="A1574" s="378"/>
      <c r="B1574" s="378"/>
      <c r="C1574" s="136" t="s">
        <v>79</v>
      </c>
      <c r="D1574" s="157">
        <v>0</v>
      </c>
      <c r="E1574" s="158">
        <v>0</v>
      </c>
    </row>
    <row r="1575" spans="1:5" ht="15">
      <c r="A1575" s="378"/>
      <c r="B1575" s="378"/>
      <c r="C1575" s="136" t="s">
        <v>10</v>
      </c>
      <c r="D1575" s="157">
        <v>0</v>
      </c>
      <c r="E1575" s="158">
        <v>0</v>
      </c>
    </row>
    <row r="1576" spans="1:5" ht="15">
      <c r="A1576" s="378"/>
      <c r="B1576" s="378"/>
      <c r="C1576" s="136" t="s">
        <v>76</v>
      </c>
      <c r="D1576" s="58"/>
      <c r="E1576" s="59"/>
    </row>
    <row r="1577" spans="1:5" ht="15">
      <c r="A1577" s="378"/>
      <c r="B1577" s="378"/>
      <c r="C1577" s="136" t="s">
        <v>77</v>
      </c>
      <c r="D1577" s="157">
        <v>1735.43</v>
      </c>
      <c r="E1577" s="158">
        <v>1735.43</v>
      </c>
    </row>
    <row r="1578" spans="1:5" ht="15">
      <c r="A1578" s="378"/>
      <c r="B1578" s="378"/>
      <c r="C1578" s="136" t="s">
        <v>1395</v>
      </c>
      <c r="D1578" s="157">
        <v>0</v>
      </c>
      <c r="E1578" s="158">
        <v>0</v>
      </c>
    </row>
    <row r="1579" spans="1:6" ht="15">
      <c r="A1579" s="378"/>
      <c r="B1579" s="378"/>
      <c r="C1579" s="136" t="s">
        <v>78</v>
      </c>
      <c r="D1579" s="157">
        <v>0</v>
      </c>
      <c r="E1579" s="158">
        <v>0</v>
      </c>
      <c r="F1579" s="28"/>
    </row>
    <row r="1580" spans="1:5" ht="15">
      <c r="A1580" s="378"/>
      <c r="B1580" s="378"/>
      <c r="C1580" s="136" t="s">
        <v>1395</v>
      </c>
      <c r="D1580" s="157">
        <v>0</v>
      </c>
      <c r="E1580" s="158">
        <v>0</v>
      </c>
    </row>
    <row r="1581" spans="1:5" ht="15">
      <c r="A1581" s="378"/>
      <c r="B1581" s="378"/>
      <c r="C1581" s="136" t="s">
        <v>82</v>
      </c>
      <c r="D1581" s="157">
        <v>0</v>
      </c>
      <c r="E1581" s="158">
        <v>0</v>
      </c>
    </row>
    <row r="1582" spans="1:5" ht="15">
      <c r="A1582" s="379"/>
      <c r="B1582" s="379"/>
      <c r="C1582" s="136" t="s">
        <v>1061</v>
      </c>
      <c r="D1582" s="159">
        <v>0</v>
      </c>
      <c r="E1582" s="159">
        <v>0</v>
      </c>
    </row>
  </sheetData>
  <mergeCells count="289">
    <mergeCell ref="A1572:A1582"/>
    <mergeCell ref="B1572:B1582"/>
    <mergeCell ref="A1517:A1527"/>
    <mergeCell ref="B1517:B1527"/>
    <mergeCell ref="A1528:A1538"/>
    <mergeCell ref="B1528:B1538"/>
    <mergeCell ref="A1539:A1549"/>
    <mergeCell ref="B1539:B1549"/>
    <mergeCell ref="A1550:A1560"/>
    <mergeCell ref="B1550:B1560"/>
    <mergeCell ref="A1561:A1571"/>
    <mergeCell ref="B1561:B1571"/>
    <mergeCell ref="B5:E5"/>
    <mergeCell ref="B770:B780"/>
    <mergeCell ref="A770:A780"/>
    <mergeCell ref="B836:B846"/>
    <mergeCell ref="A836:A846"/>
    <mergeCell ref="B638:B648"/>
    <mergeCell ref="A638:A648"/>
    <mergeCell ref="B649:B659"/>
    <mergeCell ref="A649:A659"/>
    <mergeCell ref="B693:B703"/>
    <mergeCell ref="A693:A703"/>
    <mergeCell ref="B726:B736"/>
    <mergeCell ref="A825:A835"/>
    <mergeCell ref="B825:B835"/>
    <mergeCell ref="B814:B824"/>
    <mergeCell ref="A814:A824"/>
    <mergeCell ref="B22:B32"/>
    <mergeCell ref="A22:A32"/>
    <mergeCell ref="A11:A21"/>
    <mergeCell ref="B11:B21"/>
    <mergeCell ref="A44:A54"/>
    <mergeCell ref="B44:B54"/>
    <mergeCell ref="A726:A736"/>
    <mergeCell ref="B792:B802"/>
    <mergeCell ref="B33:B43"/>
    <mergeCell ref="A33:A43"/>
    <mergeCell ref="B231:B241"/>
    <mergeCell ref="A231:A241"/>
    <mergeCell ref="B242:B252"/>
    <mergeCell ref="A242:A252"/>
    <mergeCell ref="B286:B296"/>
    <mergeCell ref="A286:A296"/>
    <mergeCell ref="A187:A197"/>
    <mergeCell ref="B187:B197"/>
    <mergeCell ref="B198:B208"/>
    <mergeCell ref="A198:A208"/>
    <mergeCell ref="B209:B219"/>
    <mergeCell ref="A209:A219"/>
    <mergeCell ref="A220:A230"/>
    <mergeCell ref="B220:B230"/>
    <mergeCell ref="B55:B65"/>
    <mergeCell ref="A55:A65"/>
    <mergeCell ref="B66:B76"/>
    <mergeCell ref="A66:A76"/>
    <mergeCell ref="A77:A87"/>
    <mergeCell ref="B77:B87"/>
    <mergeCell ref="B165:B175"/>
    <mergeCell ref="A165:A175"/>
    <mergeCell ref="A132:A142"/>
    <mergeCell ref="B132:B142"/>
    <mergeCell ref="A143:A153"/>
    <mergeCell ref="B143:B153"/>
    <mergeCell ref="B154:B164"/>
    <mergeCell ref="A154:A164"/>
    <mergeCell ref="A88:A98"/>
    <mergeCell ref="B88:B98"/>
    <mergeCell ref="B319:B329"/>
    <mergeCell ref="A319:A329"/>
    <mergeCell ref="B99:B109"/>
    <mergeCell ref="A99:A109"/>
    <mergeCell ref="B110:B120"/>
    <mergeCell ref="A110:A120"/>
    <mergeCell ref="B121:B131"/>
    <mergeCell ref="A121:A131"/>
    <mergeCell ref="A264:A274"/>
    <mergeCell ref="B264:B274"/>
    <mergeCell ref="A275:A285"/>
    <mergeCell ref="B275:B285"/>
    <mergeCell ref="A176:A186"/>
    <mergeCell ref="B176:B186"/>
    <mergeCell ref="A253:A263"/>
    <mergeCell ref="B253:B263"/>
    <mergeCell ref="A506:A516"/>
    <mergeCell ref="B506:B516"/>
    <mergeCell ref="A462:A472"/>
    <mergeCell ref="B462:B472"/>
    <mergeCell ref="A473:A483"/>
    <mergeCell ref="B473:B483"/>
    <mergeCell ref="A484:A494"/>
    <mergeCell ref="B484:B494"/>
    <mergeCell ref="A495:A505"/>
    <mergeCell ref="B495:B505"/>
    <mergeCell ref="A451:A461"/>
    <mergeCell ref="B451:B461"/>
    <mergeCell ref="A385:A395"/>
    <mergeCell ref="B385:B395"/>
    <mergeCell ref="B330:B340"/>
    <mergeCell ref="A330:A340"/>
    <mergeCell ref="A341:A351"/>
    <mergeCell ref="B341:B351"/>
    <mergeCell ref="B297:B307"/>
    <mergeCell ref="A297:A307"/>
    <mergeCell ref="B308:B318"/>
    <mergeCell ref="A308:A318"/>
    <mergeCell ref="B990:B1000"/>
    <mergeCell ref="B748:B758"/>
    <mergeCell ref="A748:A758"/>
    <mergeCell ref="B869:B879"/>
    <mergeCell ref="A517:A527"/>
    <mergeCell ref="B517:B527"/>
    <mergeCell ref="A528:A538"/>
    <mergeCell ref="B528:B538"/>
    <mergeCell ref="B352:B362"/>
    <mergeCell ref="A352:A362"/>
    <mergeCell ref="A418:A428"/>
    <mergeCell ref="B418:B428"/>
    <mergeCell ref="A429:A439"/>
    <mergeCell ref="B429:B439"/>
    <mergeCell ref="A363:A373"/>
    <mergeCell ref="B363:B373"/>
    <mergeCell ref="A374:A384"/>
    <mergeCell ref="B374:B384"/>
    <mergeCell ref="A396:A406"/>
    <mergeCell ref="B396:B406"/>
    <mergeCell ref="A407:A417"/>
    <mergeCell ref="B407:B417"/>
    <mergeCell ref="A440:A450"/>
    <mergeCell ref="B440:B450"/>
    <mergeCell ref="A792:A802"/>
    <mergeCell ref="A781:A791"/>
    <mergeCell ref="B781:B791"/>
    <mergeCell ref="B759:B769"/>
    <mergeCell ref="A759:A769"/>
    <mergeCell ref="B737:B747"/>
    <mergeCell ref="A737:A747"/>
    <mergeCell ref="A957:A967"/>
    <mergeCell ref="B891:B901"/>
    <mergeCell ref="A891:A901"/>
    <mergeCell ref="A561:A571"/>
    <mergeCell ref="B561:B571"/>
    <mergeCell ref="A572:A582"/>
    <mergeCell ref="B572:B582"/>
    <mergeCell ref="A539:A549"/>
    <mergeCell ref="B539:B549"/>
    <mergeCell ref="A550:A560"/>
    <mergeCell ref="B550:B560"/>
    <mergeCell ref="B704:B714"/>
    <mergeCell ref="A704:A714"/>
    <mergeCell ref="A627:A637"/>
    <mergeCell ref="B627:B637"/>
    <mergeCell ref="B682:B692"/>
    <mergeCell ref="A1067:A1077"/>
    <mergeCell ref="B1067:B1077"/>
    <mergeCell ref="B957:B967"/>
    <mergeCell ref="A682:A692"/>
    <mergeCell ref="A583:A593"/>
    <mergeCell ref="B583:B593"/>
    <mergeCell ref="A594:A604"/>
    <mergeCell ref="B594:B604"/>
    <mergeCell ref="A605:A615"/>
    <mergeCell ref="B605:B615"/>
    <mergeCell ref="A847:A857"/>
    <mergeCell ref="B847:B857"/>
    <mergeCell ref="A880:A890"/>
    <mergeCell ref="B880:B890"/>
    <mergeCell ref="B803:B813"/>
    <mergeCell ref="A803:A813"/>
    <mergeCell ref="A869:A879"/>
    <mergeCell ref="A858:A868"/>
    <mergeCell ref="B858:B868"/>
    <mergeCell ref="A990:A1000"/>
    <mergeCell ref="A1045:A1055"/>
    <mergeCell ref="B1045:B1055"/>
    <mergeCell ref="A715:A725"/>
    <mergeCell ref="B715:B725"/>
    <mergeCell ref="A1078:A1088"/>
    <mergeCell ref="B1078:B1088"/>
    <mergeCell ref="A1100:A1110"/>
    <mergeCell ref="B1100:B1110"/>
    <mergeCell ref="A1133:A1143"/>
    <mergeCell ref="B1133:B1143"/>
    <mergeCell ref="B671:B681"/>
    <mergeCell ref="A671:A681"/>
    <mergeCell ref="B660:B670"/>
    <mergeCell ref="A660:A670"/>
    <mergeCell ref="A1001:A1011"/>
    <mergeCell ref="B1001:B1011"/>
    <mergeCell ref="A1023:A1033"/>
    <mergeCell ref="B1023:B1033"/>
    <mergeCell ref="A1034:A1044"/>
    <mergeCell ref="B1034:B1044"/>
    <mergeCell ref="A1056:A1066"/>
    <mergeCell ref="B1056:B1066"/>
    <mergeCell ref="A1089:A1099"/>
    <mergeCell ref="B1089:B1099"/>
    <mergeCell ref="A1111:A1121"/>
    <mergeCell ref="B1111:B1121"/>
    <mergeCell ref="A1122:A1132"/>
    <mergeCell ref="B1122:B1132"/>
    <mergeCell ref="A1198:A1208"/>
    <mergeCell ref="B1198:B1208"/>
    <mergeCell ref="A1209:A1219"/>
    <mergeCell ref="B1209:B1219"/>
    <mergeCell ref="B4:C4"/>
    <mergeCell ref="A979:A989"/>
    <mergeCell ref="B979:B989"/>
    <mergeCell ref="A1012:A1022"/>
    <mergeCell ref="B1012:B1022"/>
    <mergeCell ref="B6:C6"/>
    <mergeCell ref="A935:A945"/>
    <mergeCell ref="B935:B945"/>
    <mergeCell ref="A946:A956"/>
    <mergeCell ref="B946:B956"/>
    <mergeCell ref="A968:A978"/>
    <mergeCell ref="B968:B978"/>
    <mergeCell ref="B902:B912"/>
    <mergeCell ref="A902:A912"/>
    <mergeCell ref="A913:A923"/>
    <mergeCell ref="B913:B923"/>
    <mergeCell ref="A924:A934"/>
    <mergeCell ref="B924:B934"/>
    <mergeCell ref="A616:A626"/>
    <mergeCell ref="B616:B626"/>
    <mergeCell ref="A1176:A1186"/>
    <mergeCell ref="B1176:B1186"/>
    <mergeCell ref="A1187:A1197"/>
    <mergeCell ref="B1187:B1197"/>
    <mergeCell ref="A1144:A1153"/>
    <mergeCell ref="B1144:B1153"/>
    <mergeCell ref="A1154:A1164"/>
    <mergeCell ref="B1154:B1164"/>
    <mergeCell ref="A1165:A1175"/>
    <mergeCell ref="B1165:B1175"/>
    <mergeCell ref="A1275:A1285"/>
    <mergeCell ref="B1275:B1285"/>
    <mergeCell ref="A1286:A1296"/>
    <mergeCell ref="B1286:B1296"/>
    <mergeCell ref="A1297:A1307"/>
    <mergeCell ref="B1297:B1307"/>
    <mergeCell ref="A1319:A1329"/>
    <mergeCell ref="B1319:B1329"/>
    <mergeCell ref="A1220:A1230"/>
    <mergeCell ref="B1220:B1230"/>
    <mergeCell ref="A1231:A1241"/>
    <mergeCell ref="B1231:B1241"/>
    <mergeCell ref="A1242:A1252"/>
    <mergeCell ref="B1242:B1252"/>
    <mergeCell ref="A1253:A1263"/>
    <mergeCell ref="B1253:B1263"/>
    <mergeCell ref="A1264:A1274"/>
    <mergeCell ref="B1264:B1274"/>
    <mergeCell ref="A1418:A1428"/>
    <mergeCell ref="B1418:B1428"/>
    <mergeCell ref="A1429:A1439"/>
    <mergeCell ref="B1429:B1439"/>
    <mergeCell ref="A1506:A1516"/>
    <mergeCell ref="B1506:B1516"/>
    <mergeCell ref="A1440:A1450"/>
    <mergeCell ref="B1440:B1450"/>
    <mergeCell ref="A1451:A1461"/>
    <mergeCell ref="B1451:B1461"/>
    <mergeCell ref="A1462:A1472"/>
    <mergeCell ref="B1462:B1472"/>
    <mergeCell ref="A1473:A1483"/>
    <mergeCell ref="B1473:B1483"/>
    <mergeCell ref="A1484:A1494"/>
    <mergeCell ref="B1484:B1494"/>
    <mergeCell ref="A1495:A1505"/>
    <mergeCell ref="B1495:B1505"/>
    <mergeCell ref="A1385:A1395"/>
    <mergeCell ref="B1385:B1395"/>
    <mergeCell ref="A1407:A1417"/>
    <mergeCell ref="B1407:B1417"/>
    <mergeCell ref="A1396:A1406"/>
    <mergeCell ref="B1396:B1406"/>
    <mergeCell ref="A1341:A1351"/>
    <mergeCell ref="B1341:B1351"/>
    <mergeCell ref="A1308:A1318"/>
    <mergeCell ref="B1308:B1318"/>
    <mergeCell ref="A1352:A1362"/>
    <mergeCell ref="B1352:B1362"/>
    <mergeCell ref="A1363:A1373"/>
    <mergeCell ref="B1363:B1373"/>
    <mergeCell ref="A1374:A1384"/>
    <mergeCell ref="B1374:B1384"/>
    <mergeCell ref="A1330:A1340"/>
    <mergeCell ref="B1330:B1340"/>
  </mergeCells>
  <printOptions/>
  <pageMargins left="0.5118110236220472" right="0.5118110236220472" top="0.5511811023622047" bottom="0.5511811023622047"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H402"/>
  <sheetViews>
    <sheetView view="pageLayout" zoomScale="73" zoomScaleSheetLayoutView="86" zoomScalePageLayoutView="73" workbookViewId="0" topLeftCell="A145">
      <selection activeCell="F153" sqref="F153"/>
    </sheetView>
  </sheetViews>
  <sheetFormatPr defaultColWidth="9.140625" defaultRowHeight="15"/>
  <cols>
    <col min="1" max="1" width="9.8515625" style="1" customWidth="1"/>
    <col min="2" max="2" width="65.421875" style="1" customWidth="1"/>
    <col min="3" max="3" width="17.8515625" style="1" customWidth="1"/>
    <col min="4" max="4" width="19.140625" style="1" customWidth="1"/>
    <col min="5" max="5" width="25.140625" style="1" customWidth="1"/>
    <col min="6" max="6" width="24.140625" style="1" customWidth="1"/>
    <col min="7" max="7" width="58.00390625" style="1" customWidth="1"/>
    <col min="8" max="16384" width="9.140625" style="1" customWidth="1"/>
  </cols>
  <sheetData>
    <row r="1" ht="15">
      <c r="C1" s="5"/>
    </row>
    <row r="2" ht="15">
      <c r="C2" s="5"/>
    </row>
    <row r="3" ht="15">
      <c r="C3" s="5"/>
    </row>
    <row r="4" spans="3:7" ht="15">
      <c r="C4" s="5"/>
      <c r="G4" s="352"/>
    </row>
    <row r="5" spans="2:7" ht="15">
      <c r="B5" s="501" t="s">
        <v>28</v>
      </c>
      <c r="C5" s="501"/>
      <c r="D5" s="501"/>
      <c r="E5" s="501"/>
      <c r="F5" s="501"/>
      <c r="G5" s="501"/>
    </row>
    <row r="6" ht="15">
      <c r="B6" s="24" t="s">
        <v>609</v>
      </c>
    </row>
    <row r="7" spans="2:7" ht="15">
      <c r="B7" s="501"/>
      <c r="C7" s="501"/>
      <c r="D7" s="501"/>
      <c r="E7" s="501"/>
      <c r="F7" s="501"/>
      <c r="G7" s="501"/>
    </row>
    <row r="8" spans="2:7" ht="15">
      <c r="B8" s="6"/>
      <c r="C8" s="6"/>
      <c r="D8" s="6"/>
      <c r="E8" s="6"/>
      <c r="F8" s="6"/>
      <c r="G8" s="6"/>
    </row>
    <row r="9" ht="9" customHeight="1"/>
    <row r="10" spans="1:7" ht="30.75" customHeight="1">
      <c r="A10" s="536" t="s">
        <v>11</v>
      </c>
      <c r="B10" s="522" t="s">
        <v>1344</v>
      </c>
      <c r="C10" s="522" t="s">
        <v>29</v>
      </c>
      <c r="D10" s="519" t="s">
        <v>62</v>
      </c>
      <c r="E10" s="520"/>
      <c r="F10" s="521"/>
      <c r="G10" s="522" t="s">
        <v>1345</v>
      </c>
    </row>
    <row r="11" spans="1:7" ht="15.75" customHeight="1">
      <c r="A11" s="537"/>
      <c r="B11" s="523"/>
      <c r="C11" s="523"/>
      <c r="D11" s="522" t="s">
        <v>30</v>
      </c>
      <c r="E11" s="534" t="s">
        <v>19</v>
      </c>
      <c r="F11" s="535"/>
      <c r="G11" s="523"/>
    </row>
    <row r="12" spans="1:7" ht="32.25" customHeight="1">
      <c r="A12" s="538"/>
      <c r="B12" s="524"/>
      <c r="C12" s="524"/>
      <c r="D12" s="524"/>
      <c r="E12" s="49" t="s">
        <v>20</v>
      </c>
      <c r="F12" s="48" t="s">
        <v>21</v>
      </c>
      <c r="G12" s="524"/>
    </row>
    <row r="13" spans="1:7" ht="16.5" customHeight="1">
      <c r="A13" s="34">
        <v>1</v>
      </c>
      <c r="B13" s="34">
        <v>2</v>
      </c>
      <c r="C13" s="34">
        <v>3</v>
      </c>
      <c r="D13" s="34">
        <v>4</v>
      </c>
      <c r="E13" s="35">
        <v>5</v>
      </c>
      <c r="F13" s="36">
        <v>6</v>
      </c>
      <c r="G13" s="36">
        <v>7</v>
      </c>
    </row>
    <row r="14" spans="1:7" ht="16.5" customHeight="1">
      <c r="A14" s="495" t="s">
        <v>416</v>
      </c>
      <c r="B14" s="496"/>
      <c r="C14" s="496"/>
      <c r="D14" s="496"/>
      <c r="E14" s="496"/>
      <c r="F14" s="496"/>
      <c r="G14" s="497"/>
    </row>
    <row r="15" spans="1:7" ht="33" customHeight="1">
      <c r="A15" s="459" t="s">
        <v>417</v>
      </c>
      <c r="B15" s="466"/>
      <c r="C15" s="466"/>
      <c r="D15" s="466"/>
      <c r="E15" s="466"/>
      <c r="F15" s="466"/>
      <c r="G15" s="467"/>
    </row>
    <row r="16" spans="1:7" ht="30.75" customHeight="1">
      <c r="A16" s="37"/>
      <c r="B16" s="269" t="s">
        <v>418</v>
      </c>
      <c r="C16" s="173" t="s">
        <v>22</v>
      </c>
      <c r="D16" s="299">
        <v>99.5</v>
      </c>
      <c r="E16" s="142">
        <v>99.6</v>
      </c>
      <c r="F16" s="126">
        <v>99.61</v>
      </c>
      <c r="G16" s="310" t="s">
        <v>1761</v>
      </c>
    </row>
    <row r="17" spans="1:7" ht="28.5" customHeight="1">
      <c r="A17" s="37"/>
      <c r="B17" s="311" t="s">
        <v>419</v>
      </c>
      <c r="C17" s="525" t="s">
        <v>22</v>
      </c>
      <c r="D17" s="71"/>
      <c r="E17" s="71"/>
      <c r="F17" s="71"/>
      <c r="G17" s="71"/>
    </row>
    <row r="18" spans="1:7" ht="12.75" customHeight="1">
      <c r="A18" s="38"/>
      <c r="B18" s="30" t="s">
        <v>420</v>
      </c>
      <c r="C18" s="526"/>
      <c r="D18" s="299">
        <v>75</v>
      </c>
      <c r="E18" s="142">
        <v>78</v>
      </c>
      <c r="F18" s="126">
        <v>78.1</v>
      </c>
      <c r="G18" s="310" t="s">
        <v>1761</v>
      </c>
    </row>
    <row r="19" spans="1:7" ht="15.75" customHeight="1">
      <c r="A19" s="38"/>
      <c r="B19" s="30" t="s">
        <v>421</v>
      </c>
      <c r="C19" s="526"/>
      <c r="D19" s="299">
        <v>79</v>
      </c>
      <c r="E19" s="142">
        <v>81</v>
      </c>
      <c r="F19" s="126">
        <v>81.2</v>
      </c>
      <c r="G19" s="310" t="s">
        <v>1762</v>
      </c>
    </row>
    <row r="20" spans="1:7" ht="12" customHeight="1">
      <c r="A20" s="38"/>
      <c r="B20" s="30" t="s">
        <v>422</v>
      </c>
      <c r="C20" s="527"/>
      <c r="D20" s="299">
        <v>81</v>
      </c>
      <c r="E20" s="142">
        <v>83</v>
      </c>
      <c r="F20" s="126">
        <v>83.1</v>
      </c>
      <c r="G20" s="14"/>
    </row>
    <row r="21" spans="1:7" ht="28.5" customHeight="1">
      <c r="A21" s="37"/>
      <c r="B21" s="269" t="s">
        <v>423</v>
      </c>
      <c r="C21" s="173" t="s">
        <v>22</v>
      </c>
      <c r="D21" s="299">
        <v>91.73</v>
      </c>
      <c r="E21" s="142">
        <v>89.5</v>
      </c>
      <c r="F21" s="126">
        <v>96.2</v>
      </c>
      <c r="G21" s="310" t="s">
        <v>1763</v>
      </c>
    </row>
    <row r="22" spans="1:7" ht="40.5" customHeight="1">
      <c r="A22" s="37"/>
      <c r="B22" s="181" t="s">
        <v>424</v>
      </c>
      <c r="C22" s="173" t="s">
        <v>22</v>
      </c>
      <c r="D22" s="299">
        <v>98.74</v>
      </c>
      <c r="E22" s="142">
        <v>99</v>
      </c>
      <c r="F22" s="126">
        <v>100</v>
      </c>
      <c r="G22" s="310" t="s">
        <v>1698</v>
      </c>
    </row>
    <row r="23" spans="1:7" ht="33" customHeight="1">
      <c r="A23" s="37"/>
      <c r="B23" s="319" t="s">
        <v>425</v>
      </c>
      <c r="C23" s="173" t="s">
        <v>23</v>
      </c>
      <c r="D23" s="299">
        <v>52</v>
      </c>
      <c r="E23" s="142">
        <v>52</v>
      </c>
      <c r="F23" s="126">
        <v>52</v>
      </c>
      <c r="G23" s="14"/>
    </row>
    <row r="24" spans="1:7" ht="16.5" customHeight="1">
      <c r="A24" s="459" t="s">
        <v>427</v>
      </c>
      <c r="B24" s="461"/>
      <c r="C24" s="461"/>
      <c r="D24" s="461"/>
      <c r="E24" s="461"/>
      <c r="F24" s="461"/>
      <c r="G24" s="462"/>
    </row>
    <row r="25" spans="1:7" ht="16.5" customHeight="1">
      <c r="A25" s="459" t="s">
        <v>1786</v>
      </c>
      <c r="B25" s="461"/>
      <c r="C25" s="461"/>
      <c r="D25" s="461"/>
      <c r="E25" s="461"/>
      <c r="F25" s="461"/>
      <c r="G25" s="462"/>
    </row>
    <row r="26" spans="1:7" ht="16.5" customHeight="1">
      <c r="A26" s="33" t="s">
        <v>15</v>
      </c>
      <c r="B26" s="319" t="s">
        <v>426</v>
      </c>
      <c r="C26" s="33" t="s">
        <v>22</v>
      </c>
      <c r="D26" s="142">
        <v>100</v>
      </c>
      <c r="E26" s="142">
        <v>100</v>
      </c>
      <c r="F26" s="126">
        <v>100</v>
      </c>
      <c r="G26" s="314"/>
    </row>
    <row r="27" spans="1:7" ht="39" customHeight="1">
      <c r="A27" s="33" t="s">
        <v>17</v>
      </c>
      <c r="B27" s="319" t="s">
        <v>1787</v>
      </c>
      <c r="C27" s="33" t="s">
        <v>22</v>
      </c>
      <c r="D27" s="142">
        <v>4.3</v>
      </c>
      <c r="E27" s="142">
        <v>4.2</v>
      </c>
      <c r="F27" s="126">
        <v>4.2</v>
      </c>
      <c r="G27" s="314"/>
    </row>
    <row r="28" spans="1:7" ht="18.75" customHeight="1">
      <c r="A28" s="173" t="s">
        <v>18</v>
      </c>
      <c r="B28" s="271" t="s">
        <v>428</v>
      </c>
      <c r="C28" s="173" t="s">
        <v>22</v>
      </c>
      <c r="D28" s="299">
        <v>55.3</v>
      </c>
      <c r="E28" s="142">
        <v>52.8</v>
      </c>
      <c r="F28" s="126">
        <v>62</v>
      </c>
      <c r="G28" s="310" t="s">
        <v>1788</v>
      </c>
    </row>
    <row r="29" spans="1:7" ht="55.5" customHeight="1">
      <c r="A29" s="173" t="s">
        <v>83</v>
      </c>
      <c r="B29" s="30" t="s">
        <v>1068</v>
      </c>
      <c r="C29" s="173" t="s">
        <v>22</v>
      </c>
      <c r="D29" s="142">
        <v>100</v>
      </c>
      <c r="E29" s="142">
        <v>100</v>
      </c>
      <c r="F29" s="126">
        <v>100</v>
      </c>
      <c r="G29" s="14"/>
    </row>
    <row r="30" spans="1:7" ht="27.75" customHeight="1">
      <c r="A30" s="173" t="s">
        <v>84</v>
      </c>
      <c r="B30" s="311" t="s">
        <v>1789</v>
      </c>
      <c r="C30" s="173" t="s">
        <v>232</v>
      </c>
      <c r="D30" s="184" t="s">
        <v>1297</v>
      </c>
      <c r="E30" s="141" t="s">
        <v>1790</v>
      </c>
      <c r="F30" s="155" t="s">
        <v>1791</v>
      </c>
      <c r="G30" s="155" t="s">
        <v>1792</v>
      </c>
    </row>
    <row r="31" spans="1:7" ht="39.75" customHeight="1">
      <c r="A31" s="184" t="s">
        <v>1044</v>
      </c>
      <c r="B31" s="30" t="s">
        <v>1855</v>
      </c>
      <c r="C31" s="173" t="s">
        <v>22</v>
      </c>
      <c r="D31" s="184" t="s">
        <v>137</v>
      </c>
      <c r="E31" s="141" t="s">
        <v>137</v>
      </c>
      <c r="F31" s="155" t="s">
        <v>137</v>
      </c>
      <c r="G31" s="8"/>
    </row>
    <row r="32" spans="1:7" ht="39.75" customHeight="1">
      <c r="A32" s="184" t="s">
        <v>1046</v>
      </c>
      <c r="B32" s="30" t="s">
        <v>1793</v>
      </c>
      <c r="C32" s="173" t="s">
        <v>22</v>
      </c>
      <c r="D32" s="184" t="s">
        <v>137</v>
      </c>
      <c r="E32" s="141" t="s">
        <v>137</v>
      </c>
      <c r="F32" s="155" t="s">
        <v>137</v>
      </c>
      <c r="G32" s="8"/>
    </row>
    <row r="33" spans="1:7" ht="53.25" customHeight="1">
      <c r="A33" s="184" t="s">
        <v>1048</v>
      </c>
      <c r="B33" s="30" t="s">
        <v>432</v>
      </c>
      <c r="C33" s="173" t="s">
        <v>22</v>
      </c>
      <c r="D33" s="184" t="s">
        <v>431</v>
      </c>
      <c r="E33" s="141" t="s">
        <v>1901</v>
      </c>
      <c r="F33" s="155" t="s">
        <v>1794</v>
      </c>
      <c r="G33" s="155" t="s">
        <v>1902</v>
      </c>
    </row>
    <row r="34" spans="1:7" ht="19.5" customHeight="1">
      <c r="A34" s="459" t="s">
        <v>1795</v>
      </c>
      <c r="B34" s="461"/>
      <c r="C34" s="461"/>
      <c r="D34" s="461"/>
      <c r="E34" s="461"/>
      <c r="F34" s="461"/>
      <c r="G34" s="462"/>
    </row>
    <row r="35" spans="1:7" ht="51.75" customHeight="1">
      <c r="A35" s="184" t="s">
        <v>1764</v>
      </c>
      <c r="B35" s="30" t="s">
        <v>433</v>
      </c>
      <c r="C35" s="173" t="s">
        <v>22</v>
      </c>
      <c r="D35" s="184" t="s">
        <v>1069</v>
      </c>
      <c r="E35" s="141" t="s">
        <v>1796</v>
      </c>
      <c r="F35" s="155" t="s">
        <v>1796</v>
      </c>
      <c r="G35" s="8"/>
    </row>
    <row r="36" spans="1:7" ht="36.75" customHeight="1">
      <c r="A36" s="184" t="s">
        <v>1765</v>
      </c>
      <c r="B36" s="30" t="s">
        <v>434</v>
      </c>
      <c r="C36" s="173" t="s">
        <v>22</v>
      </c>
      <c r="D36" s="184" t="s">
        <v>1799</v>
      </c>
      <c r="E36" s="141" t="s">
        <v>1798</v>
      </c>
      <c r="F36" s="155" t="s">
        <v>1797</v>
      </c>
      <c r="G36" s="155" t="s">
        <v>1800</v>
      </c>
    </row>
    <row r="37" spans="1:7" ht="36.75" customHeight="1">
      <c r="A37" s="184" t="s">
        <v>1766</v>
      </c>
      <c r="B37" s="30" t="s">
        <v>1806</v>
      </c>
      <c r="C37" s="173" t="s">
        <v>22</v>
      </c>
      <c r="D37" s="184" t="s">
        <v>137</v>
      </c>
      <c r="E37" s="141" t="s">
        <v>137</v>
      </c>
      <c r="F37" s="155" t="s">
        <v>137</v>
      </c>
      <c r="G37" s="155"/>
    </row>
    <row r="38" spans="1:7" ht="26.25" customHeight="1">
      <c r="A38" s="184" t="s">
        <v>1767</v>
      </c>
      <c r="B38" s="311" t="s">
        <v>1856</v>
      </c>
      <c r="C38" s="173" t="s">
        <v>232</v>
      </c>
      <c r="D38" s="141" t="s">
        <v>1298</v>
      </c>
      <c r="E38" s="141" t="s">
        <v>1807</v>
      </c>
      <c r="F38" s="155" t="s">
        <v>1808</v>
      </c>
      <c r="G38" s="155" t="s">
        <v>1809</v>
      </c>
    </row>
    <row r="39" spans="1:7" ht="54" customHeight="1">
      <c r="A39" s="184" t="s">
        <v>1768</v>
      </c>
      <c r="B39" s="30" t="s">
        <v>1810</v>
      </c>
      <c r="C39" s="173" t="s">
        <v>22</v>
      </c>
      <c r="D39" s="141" t="s">
        <v>436</v>
      </c>
      <c r="E39" s="141" t="s">
        <v>1813</v>
      </c>
      <c r="F39" s="155" t="s">
        <v>1811</v>
      </c>
      <c r="G39" s="155" t="s">
        <v>1812</v>
      </c>
    </row>
    <row r="40" spans="1:7" ht="27" customHeight="1">
      <c r="A40" s="184" t="s">
        <v>1769</v>
      </c>
      <c r="B40" s="30" t="s">
        <v>1814</v>
      </c>
      <c r="C40" s="173" t="s">
        <v>22</v>
      </c>
      <c r="D40" s="184" t="s">
        <v>1300</v>
      </c>
      <c r="E40" s="141" t="s">
        <v>1070</v>
      </c>
      <c r="F40" s="155" t="s">
        <v>1070</v>
      </c>
      <c r="G40" s="8"/>
    </row>
    <row r="41" spans="1:7" ht="88.5" customHeight="1">
      <c r="A41" s="184" t="s">
        <v>1770</v>
      </c>
      <c r="B41" s="30" t="s">
        <v>1815</v>
      </c>
      <c r="C41" s="173" t="s">
        <v>22</v>
      </c>
      <c r="D41" s="184" t="s">
        <v>1633</v>
      </c>
      <c r="E41" s="141" t="s">
        <v>137</v>
      </c>
      <c r="F41" s="155" t="s">
        <v>137</v>
      </c>
      <c r="G41" s="8"/>
    </row>
    <row r="42" spans="1:7" ht="35.25" customHeight="1">
      <c r="A42" s="184" t="s">
        <v>1771</v>
      </c>
      <c r="B42" s="269" t="s">
        <v>136</v>
      </c>
      <c r="C42" s="173" t="s">
        <v>22</v>
      </c>
      <c r="D42" s="141" t="s">
        <v>1301</v>
      </c>
      <c r="E42" s="141" t="s">
        <v>1816</v>
      </c>
      <c r="F42" s="155" t="s">
        <v>1307</v>
      </c>
      <c r="G42" s="155" t="s">
        <v>1817</v>
      </c>
    </row>
    <row r="43" spans="1:7" ht="55.5" customHeight="1">
      <c r="A43" s="184" t="s">
        <v>1772</v>
      </c>
      <c r="B43" s="30" t="s">
        <v>138</v>
      </c>
      <c r="C43" s="173" t="s">
        <v>22</v>
      </c>
      <c r="D43" s="184" t="s">
        <v>1071</v>
      </c>
      <c r="E43" s="141" t="s">
        <v>1813</v>
      </c>
      <c r="F43" s="155" t="s">
        <v>137</v>
      </c>
      <c r="G43" s="155" t="s">
        <v>1818</v>
      </c>
    </row>
    <row r="44" spans="1:7" ht="41.25" customHeight="1">
      <c r="A44" s="184" t="s">
        <v>1773</v>
      </c>
      <c r="B44" s="269" t="s">
        <v>437</v>
      </c>
      <c r="C44" s="173" t="s">
        <v>22</v>
      </c>
      <c r="D44" s="184" t="s">
        <v>1302</v>
      </c>
      <c r="E44" s="141" t="s">
        <v>1819</v>
      </c>
      <c r="F44" s="155" t="s">
        <v>1820</v>
      </c>
      <c r="G44" s="155" t="s">
        <v>1821</v>
      </c>
    </row>
    <row r="45" spans="1:7" ht="29.25" customHeight="1">
      <c r="A45" s="184" t="s">
        <v>1774</v>
      </c>
      <c r="B45" s="30" t="s">
        <v>139</v>
      </c>
      <c r="C45" s="173" t="s">
        <v>22</v>
      </c>
      <c r="D45" s="184" t="s">
        <v>1303</v>
      </c>
      <c r="E45" s="141" t="s">
        <v>1822</v>
      </c>
      <c r="F45" s="155" t="s">
        <v>1822</v>
      </c>
      <c r="G45" s="8"/>
    </row>
    <row r="46" spans="1:7" ht="62.25" customHeight="1">
      <c r="A46" s="184" t="s">
        <v>1775</v>
      </c>
      <c r="B46" s="30" t="s">
        <v>442</v>
      </c>
      <c r="C46" s="173" t="s">
        <v>23</v>
      </c>
      <c r="D46" s="141" t="s">
        <v>1072</v>
      </c>
      <c r="E46" s="141" t="s">
        <v>1072</v>
      </c>
      <c r="F46" s="155" t="s">
        <v>1823</v>
      </c>
      <c r="G46" s="55" t="s">
        <v>1824</v>
      </c>
    </row>
    <row r="47" spans="1:7" ht="28.5" customHeight="1">
      <c r="A47" s="184" t="s">
        <v>1776</v>
      </c>
      <c r="B47" s="30" t="s">
        <v>1857</v>
      </c>
      <c r="C47" s="173" t="s">
        <v>22</v>
      </c>
      <c r="D47" s="141" t="s">
        <v>1305</v>
      </c>
      <c r="E47" s="141" t="s">
        <v>1305</v>
      </c>
      <c r="F47" s="155" t="s">
        <v>1858</v>
      </c>
      <c r="G47" s="55" t="s">
        <v>1859</v>
      </c>
    </row>
    <row r="48" spans="1:7" ht="39.75" customHeight="1">
      <c r="A48" s="184" t="s">
        <v>1777</v>
      </c>
      <c r="B48" s="30" t="s">
        <v>438</v>
      </c>
      <c r="C48" s="173" t="s">
        <v>22</v>
      </c>
      <c r="D48" s="141" t="s">
        <v>1073</v>
      </c>
      <c r="E48" s="141" t="s">
        <v>1073</v>
      </c>
      <c r="F48" s="155" t="s">
        <v>1073</v>
      </c>
      <c r="G48" s="55"/>
    </row>
    <row r="49" spans="1:7" ht="37.5" customHeight="1">
      <c r="A49" s="184" t="s">
        <v>1778</v>
      </c>
      <c r="B49" s="30" t="s">
        <v>1860</v>
      </c>
      <c r="C49" s="173" t="s">
        <v>22</v>
      </c>
      <c r="D49" s="141" t="s">
        <v>137</v>
      </c>
      <c r="E49" s="141" t="s">
        <v>1861</v>
      </c>
      <c r="F49" s="155" t="s">
        <v>137</v>
      </c>
      <c r="G49" s="55"/>
    </row>
    <row r="50" spans="1:7" ht="26.25" customHeight="1">
      <c r="A50" s="184" t="s">
        <v>1779</v>
      </c>
      <c r="B50" s="30" t="s">
        <v>1076</v>
      </c>
      <c r="C50" s="173" t="s">
        <v>23</v>
      </c>
      <c r="D50" s="141" t="s">
        <v>1075</v>
      </c>
      <c r="E50" s="141" t="s">
        <v>552</v>
      </c>
      <c r="F50" s="155" t="s">
        <v>1862</v>
      </c>
      <c r="G50" s="55" t="s">
        <v>1863</v>
      </c>
    </row>
    <row r="51" spans="1:7" ht="27" customHeight="1">
      <c r="A51" s="184" t="s">
        <v>1780</v>
      </c>
      <c r="B51" s="30" t="s">
        <v>1865</v>
      </c>
      <c r="C51" s="173" t="s">
        <v>23</v>
      </c>
      <c r="D51" s="141" t="s">
        <v>1075</v>
      </c>
      <c r="E51" s="141" t="s">
        <v>1078</v>
      </c>
      <c r="F51" s="155" t="s">
        <v>169</v>
      </c>
      <c r="G51" s="55" t="s">
        <v>1866</v>
      </c>
    </row>
    <row r="52" spans="1:7" ht="16.5" customHeight="1">
      <c r="A52" s="459" t="s">
        <v>439</v>
      </c>
      <c r="B52" s="502"/>
      <c r="C52" s="461"/>
      <c r="D52" s="461"/>
      <c r="E52" s="461"/>
      <c r="F52" s="461"/>
      <c r="G52" s="462"/>
    </row>
    <row r="53" spans="1:7" ht="27.75" customHeight="1">
      <c r="A53" s="170" t="s">
        <v>1868</v>
      </c>
      <c r="B53" s="30" t="s">
        <v>1825</v>
      </c>
      <c r="C53" s="320" t="s">
        <v>22</v>
      </c>
      <c r="D53" s="184" t="s">
        <v>1307</v>
      </c>
      <c r="E53" s="141" t="s">
        <v>1826</v>
      </c>
      <c r="F53" s="155" t="s">
        <v>1827</v>
      </c>
      <c r="G53" s="155" t="s">
        <v>1828</v>
      </c>
    </row>
    <row r="54" spans="1:7" ht="41.25" customHeight="1">
      <c r="A54" s="170" t="s">
        <v>1782</v>
      </c>
      <c r="B54" s="30" t="s">
        <v>440</v>
      </c>
      <c r="C54" s="320" t="s">
        <v>22</v>
      </c>
      <c r="D54" s="184" t="s">
        <v>1308</v>
      </c>
      <c r="E54" s="141" t="s">
        <v>1829</v>
      </c>
      <c r="F54" s="155" t="s">
        <v>1830</v>
      </c>
      <c r="G54" s="155" t="s">
        <v>1831</v>
      </c>
    </row>
    <row r="55" spans="1:7" ht="26.25" customHeight="1">
      <c r="A55" s="170" t="s">
        <v>1783</v>
      </c>
      <c r="B55" s="30" t="s">
        <v>1789</v>
      </c>
      <c r="C55" s="320" t="s">
        <v>232</v>
      </c>
      <c r="D55" s="184" t="s">
        <v>1299</v>
      </c>
      <c r="E55" s="141" t="s">
        <v>1832</v>
      </c>
      <c r="F55" s="155" t="s">
        <v>1833</v>
      </c>
      <c r="G55" s="155" t="s">
        <v>1834</v>
      </c>
    </row>
    <row r="56" spans="1:7" ht="38.25" customHeight="1">
      <c r="A56" s="359" t="s">
        <v>1784</v>
      </c>
      <c r="B56" s="311" t="s">
        <v>1869</v>
      </c>
      <c r="C56" s="320" t="s">
        <v>22</v>
      </c>
      <c r="D56" s="184" t="s">
        <v>137</v>
      </c>
      <c r="E56" s="141" t="s">
        <v>137</v>
      </c>
      <c r="F56" s="155" t="s">
        <v>137</v>
      </c>
      <c r="G56" s="155"/>
    </row>
    <row r="57" spans="1:7" ht="30.75" customHeight="1">
      <c r="A57" s="173" t="s">
        <v>1785</v>
      </c>
      <c r="B57" s="30" t="s">
        <v>1080</v>
      </c>
      <c r="C57" s="173" t="s">
        <v>23</v>
      </c>
      <c r="D57" s="141" t="s">
        <v>1081</v>
      </c>
      <c r="E57" s="141" t="s">
        <v>1835</v>
      </c>
      <c r="F57" s="155" t="s">
        <v>1836</v>
      </c>
      <c r="G57" s="155" t="s">
        <v>1837</v>
      </c>
    </row>
    <row r="58" spans="1:7" ht="17.25" customHeight="1">
      <c r="A58" s="503" t="s">
        <v>775</v>
      </c>
      <c r="B58" s="504"/>
      <c r="C58" s="460"/>
      <c r="D58" s="460"/>
      <c r="E58" s="460"/>
      <c r="F58" s="460"/>
      <c r="G58" s="505"/>
    </row>
    <row r="59" spans="1:7" ht="67.5" customHeight="1">
      <c r="A59" s="170" t="s">
        <v>1775</v>
      </c>
      <c r="B59" s="30" t="s">
        <v>1838</v>
      </c>
      <c r="C59" s="320" t="s">
        <v>22</v>
      </c>
      <c r="D59" s="184" t="s">
        <v>1309</v>
      </c>
      <c r="E59" s="141" t="s">
        <v>1839</v>
      </c>
      <c r="F59" s="155" t="s">
        <v>1840</v>
      </c>
      <c r="G59" s="55" t="s">
        <v>1841</v>
      </c>
    </row>
    <row r="60" spans="1:7" ht="67.5" customHeight="1">
      <c r="A60" s="353" t="s">
        <v>1776</v>
      </c>
      <c r="B60" s="30" t="s">
        <v>1842</v>
      </c>
      <c r="C60" s="320" t="s">
        <v>443</v>
      </c>
      <c r="D60" s="184" t="s">
        <v>1310</v>
      </c>
      <c r="E60" s="141" t="s">
        <v>1843</v>
      </c>
      <c r="F60" s="155" t="s">
        <v>1840</v>
      </c>
      <c r="G60" s="55" t="s">
        <v>1844</v>
      </c>
    </row>
    <row r="61" spans="1:7" ht="69" customHeight="1">
      <c r="A61" s="353" t="s">
        <v>1777</v>
      </c>
      <c r="B61" s="30" t="s">
        <v>441</v>
      </c>
      <c r="C61" s="320" t="s">
        <v>23</v>
      </c>
      <c r="D61" s="184" t="s">
        <v>444</v>
      </c>
      <c r="E61" s="141" t="s">
        <v>444</v>
      </c>
      <c r="F61" s="155" t="s">
        <v>1840</v>
      </c>
      <c r="G61" s="55" t="s">
        <v>1845</v>
      </c>
    </row>
    <row r="62" spans="1:7" ht="18.75" customHeight="1">
      <c r="A62" s="506" t="s">
        <v>445</v>
      </c>
      <c r="B62" s="504"/>
      <c r="C62" s="461"/>
      <c r="D62" s="461"/>
      <c r="E62" s="461"/>
      <c r="F62" s="461"/>
      <c r="G62" s="462"/>
    </row>
    <row r="63" spans="1:7" ht="42.75" customHeight="1">
      <c r="A63" s="353" t="s">
        <v>1778</v>
      </c>
      <c r="B63" s="30" t="s">
        <v>446</v>
      </c>
      <c r="C63" s="354" t="s">
        <v>22</v>
      </c>
      <c r="D63" s="299">
        <v>45.6</v>
      </c>
      <c r="E63" s="142">
        <v>46</v>
      </c>
      <c r="F63" s="299">
        <v>46.2</v>
      </c>
      <c r="G63" s="310" t="s">
        <v>1847</v>
      </c>
    </row>
    <row r="64" spans="1:7" ht="39" customHeight="1">
      <c r="A64" s="353" t="s">
        <v>1779</v>
      </c>
      <c r="B64" s="30" t="s">
        <v>447</v>
      </c>
      <c r="C64" s="354" t="s">
        <v>140</v>
      </c>
      <c r="D64" s="173">
        <v>162</v>
      </c>
      <c r="E64" s="39">
        <v>165</v>
      </c>
      <c r="F64" s="173">
        <v>169</v>
      </c>
      <c r="G64" s="310" t="s">
        <v>1846</v>
      </c>
    </row>
    <row r="65" spans="1:7" ht="18" customHeight="1">
      <c r="A65" s="459" t="s">
        <v>1848</v>
      </c>
      <c r="B65" s="461"/>
      <c r="C65" s="461"/>
      <c r="D65" s="461"/>
      <c r="E65" s="461"/>
      <c r="F65" s="461"/>
      <c r="G65" s="462"/>
    </row>
    <row r="66" spans="1:7" ht="18" customHeight="1">
      <c r="A66" s="174" t="s">
        <v>1780</v>
      </c>
      <c r="B66" s="30" t="s">
        <v>1074</v>
      </c>
      <c r="C66" s="173" t="s">
        <v>23</v>
      </c>
      <c r="D66" s="184" t="s">
        <v>171</v>
      </c>
      <c r="E66" s="141" t="s">
        <v>1849</v>
      </c>
      <c r="F66" s="155" t="s">
        <v>1849</v>
      </c>
      <c r="G66" s="315"/>
    </row>
    <row r="67" spans="1:7" ht="66" customHeight="1">
      <c r="A67" s="174" t="s">
        <v>1781</v>
      </c>
      <c r="B67" s="30" t="s">
        <v>435</v>
      </c>
      <c r="C67" s="173" t="s">
        <v>22</v>
      </c>
      <c r="D67" s="141" t="s">
        <v>1306</v>
      </c>
      <c r="E67" s="141" t="s">
        <v>1850</v>
      </c>
      <c r="F67" s="155" t="s">
        <v>1306</v>
      </c>
      <c r="G67" s="355" t="s">
        <v>1851</v>
      </c>
    </row>
    <row r="68" spans="1:7" ht="37.5" customHeight="1">
      <c r="A68" s="173" t="s">
        <v>1782</v>
      </c>
      <c r="B68" s="341" t="s">
        <v>1077</v>
      </c>
      <c r="C68" s="35" t="s">
        <v>23</v>
      </c>
      <c r="D68" s="35" t="s">
        <v>1633</v>
      </c>
      <c r="E68" s="35">
        <v>1</v>
      </c>
      <c r="F68" s="35">
        <v>1</v>
      </c>
      <c r="G68" s="340"/>
    </row>
    <row r="69" spans="1:7" ht="88.5" customHeight="1">
      <c r="A69" s="356" t="s">
        <v>1783</v>
      </c>
      <c r="B69" s="30" t="s">
        <v>1079</v>
      </c>
      <c r="C69" s="173" t="s">
        <v>23</v>
      </c>
      <c r="D69" s="141" t="s">
        <v>1075</v>
      </c>
      <c r="E69" s="141" t="s">
        <v>551</v>
      </c>
      <c r="F69" s="155" t="s">
        <v>551</v>
      </c>
      <c r="G69" s="8"/>
    </row>
    <row r="70" spans="1:7" ht="16.5" customHeight="1">
      <c r="A70" s="506" t="s">
        <v>448</v>
      </c>
      <c r="B70" s="460"/>
      <c r="C70" s="461"/>
      <c r="D70" s="461"/>
      <c r="E70" s="461"/>
      <c r="F70" s="461"/>
      <c r="G70" s="462"/>
    </row>
    <row r="71" spans="1:7" ht="16.5" customHeight="1">
      <c r="A71" s="506" t="s">
        <v>449</v>
      </c>
      <c r="B71" s="508"/>
      <c r="C71" s="508"/>
      <c r="D71" s="508"/>
      <c r="E71" s="508"/>
      <c r="F71" s="508"/>
      <c r="G71" s="509"/>
    </row>
    <row r="72" spans="1:7" ht="27" customHeight="1">
      <c r="A72" s="184" t="s">
        <v>3</v>
      </c>
      <c r="B72" s="30" t="s">
        <v>141</v>
      </c>
      <c r="C72" s="173" t="s">
        <v>23</v>
      </c>
      <c r="D72" s="357">
        <v>15</v>
      </c>
      <c r="E72" s="195">
        <v>15</v>
      </c>
      <c r="F72" s="148">
        <v>10</v>
      </c>
      <c r="G72" s="310" t="s">
        <v>1852</v>
      </c>
    </row>
    <row r="73" spans="1:7" ht="40.5" customHeight="1">
      <c r="A73" s="184" t="s">
        <v>63</v>
      </c>
      <c r="B73" s="30" t="s">
        <v>142</v>
      </c>
      <c r="C73" s="173" t="s">
        <v>23</v>
      </c>
      <c r="D73" s="357">
        <v>3</v>
      </c>
      <c r="E73" s="195">
        <v>5</v>
      </c>
      <c r="F73" s="148">
        <v>9</v>
      </c>
      <c r="G73" s="310" t="s">
        <v>1846</v>
      </c>
    </row>
    <row r="74" spans="1:7" ht="51.75" customHeight="1">
      <c r="A74" s="184" t="s">
        <v>148</v>
      </c>
      <c r="B74" s="30" t="s">
        <v>450</v>
      </c>
      <c r="C74" s="173" t="s">
        <v>22</v>
      </c>
      <c r="D74" s="299">
        <v>100</v>
      </c>
      <c r="E74" s="142">
        <v>100</v>
      </c>
      <c r="F74" s="126">
        <v>100</v>
      </c>
      <c r="G74" s="310"/>
    </row>
    <row r="75" spans="1:7" ht="39.75" customHeight="1">
      <c r="A75" s="353" t="s">
        <v>429</v>
      </c>
      <c r="B75" s="30" t="s">
        <v>451</v>
      </c>
      <c r="C75" s="320" t="s">
        <v>22</v>
      </c>
      <c r="D75" s="299">
        <v>0</v>
      </c>
      <c r="E75" s="142">
        <v>35</v>
      </c>
      <c r="F75" s="126">
        <v>0</v>
      </c>
      <c r="G75" s="310" t="s">
        <v>1853</v>
      </c>
    </row>
    <row r="76" spans="1:7" ht="42.75" customHeight="1">
      <c r="A76" s="170" t="s">
        <v>430</v>
      </c>
      <c r="B76" s="30" t="s">
        <v>452</v>
      </c>
      <c r="C76" s="320" t="s">
        <v>22</v>
      </c>
      <c r="D76" s="299">
        <v>0</v>
      </c>
      <c r="E76" s="142">
        <v>35</v>
      </c>
      <c r="F76" s="126">
        <v>0</v>
      </c>
      <c r="G76" s="310" t="s">
        <v>1853</v>
      </c>
    </row>
    <row r="77" spans="1:7" ht="16.5" customHeight="1">
      <c r="A77" s="459" t="s">
        <v>453</v>
      </c>
      <c r="B77" s="460"/>
      <c r="C77" s="461"/>
      <c r="D77" s="461"/>
      <c r="E77" s="461"/>
      <c r="F77" s="461"/>
      <c r="G77" s="462"/>
    </row>
    <row r="78" spans="1:7" ht="15.75" customHeight="1">
      <c r="A78" s="514" t="s">
        <v>198</v>
      </c>
      <c r="B78" s="515"/>
      <c r="C78" s="515"/>
      <c r="D78" s="515"/>
      <c r="E78" s="515"/>
      <c r="F78" s="515"/>
      <c r="G78" s="516"/>
    </row>
    <row r="79" spans="1:7" ht="17.25" customHeight="1">
      <c r="A79" s="468" t="s">
        <v>211</v>
      </c>
      <c r="B79" s="517"/>
      <c r="C79" s="517"/>
      <c r="D79" s="517"/>
      <c r="E79" s="517"/>
      <c r="F79" s="517"/>
      <c r="G79" s="518"/>
    </row>
    <row r="80" spans="1:7" ht="30" customHeight="1">
      <c r="A80" s="13"/>
      <c r="B80" s="269" t="s">
        <v>199</v>
      </c>
      <c r="C80" s="215" t="s">
        <v>22</v>
      </c>
      <c r="D80" s="267">
        <v>74.3</v>
      </c>
      <c r="E80" s="126">
        <v>74.4</v>
      </c>
      <c r="F80" s="267">
        <v>74.4</v>
      </c>
      <c r="G80" s="7"/>
    </row>
    <row r="81" spans="1:7" ht="17.25" customHeight="1">
      <c r="A81" s="475" t="s">
        <v>200</v>
      </c>
      <c r="B81" s="486"/>
      <c r="C81" s="486"/>
      <c r="D81" s="486"/>
      <c r="E81" s="486"/>
      <c r="F81" s="486"/>
      <c r="G81" s="487"/>
    </row>
    <row r="82" spans="1:7" ht="19.5" customHeight="1">
      <c r="A82" s="475" t="s">
        <v>201</v>
      </c>
      <c r="B82" s="486"/>
      <c r="C82" s="486"/>
      <c r="D82" s="486"/>
      <c r="E82" s="486"/>
      <c r="F82" s="486"/>
      <c r="G82" s="487"/>
    </row>
    <row r="83" spans="1:7" ht="27.75" customHeight="1">
      <c r="A83" s="337" t="s">
        <v>4</v>
      </c>
      <c r="B83" s="30" t="s">
        <v>146</v>
      </c>
      <c r="C83" s="39" t="s">
        <v>23</v>
      </c>
      <c r="D83" s="142">
        <v>30</v>
      </c>
      <c r="E83" s="142">
        <v>20</v>
      </c>
      <c r="F83" s="126">
        <v>33</v>
      </c>
      <c r="G83" s="289" t="s">
        <v>1733</v>
      </c>
    </row>
    <row r="84" spans="1:7" ht="64.5" customHeight="1">
      <c r="A84" s="222" t="s">
        <v>5</v>
      </c>
      <c r="B84" s="32" t="s">
        <v>145</v>
      </c>
      <c r="C84" s="222" t="s">
        <v>23</v>
      </c>
      <c r="D84" s="338">
        <v>6</v>
      </c>
      <c r="E84" s="339">
        <v>7</v>
      </c>
      <c r="F84" s="159">
        <v>1</v>
      </c>
      <c r="G84" s="87" t="s">
        <v>1734</v>
      </c>
    </row>
    <row r="85" spans="1:7" ht="78" customHeight="1">
      <c r="A85" s="39" t="s">
        <v>86</v>
      </c>
      <c r="B85" s="29" t="s">
        <v>202</v>
      </c>
      <c r="C85" s="39" t="s">
        <v>23</v>
      </c>
      <c r="D85" s="195">
        <v>10102</v>
      </c>
      <c r="E85" s="195">
        <v>7121</v>
      </c>
      <c r="F85" s="148">
        <v>3441</v>
      </c>
      <c r="G85" s="55" t="s">
        <v>1735</v>
      </c>
    </row>
    <row r="86" spans="1:7" ht="45" customHeight="1">
      <c r="A86" s="39" t="s">
        <v>87</v>
      </c>
      <c r="B86" s="29" t="s">
        <v>203</v>
      </c>
      <c r="C86" s="39" t="s">
        <v>23</v>
      </c>
      <c r="D86" s="195">
        <v>304</v>
      </c>
      <c r="E86" s="195">
        <v>302</v>
      </c>
      <c r="F86" s="148">
        <v>305</v>
      </c>
      <c r="G86" s="155" t="s">
        <v>1736</v>
      </c>
    </row>
    <row r="87" spans="1:7" ht="39" customHeight="1">
      <c r="A87" s="39" t="s">
        <v>88</v>
      </c>
      <c r="B87" s="185" t="s">
        <v>204</v>
      </c>
      <c r="C87" s="39" t="s">
        <v>22</v>
      </c>
      <c r="D87" s="142">
        <v>100</v>
      </c>
      <c r="E87" s="142">
        <v>100</v>
      </c>
      <c r="F87" s="126">
        <v>100</v>
      </c>
      <c r="G87" s="72"/>
    </row>
    <row r="88" spans="1:7" ht="40.5" customHeight="1">
      <c r="A88" s="39" t="s">
        <v>181</v>
      </c>
      <c r="B88" s="185" t="s">
        <v>205</v>
      </c>
      <c r="C88" s="39" t="s">
        <v>22</v>
      </c>
      <c r="D88" s="142">
        <v>85.7</v>
      </c>
      <c r="E88" s="142">
        <v>85.7</v>
      </c>
      <c r="F88" s="126">
        <v>85.7</v>
      </c>
      <c r="G88" s="72"/>
    </row>
    <row r="89" spans="1:7" ht="51.75" customHeight="1">
      <c r="A89" s="39" t="s">
        <v>182</v>
      </c>
      <c r="B89" s="32" t="s">
        <v>206</v>
      </c>
      <c r="C89" s="39" t="s">
        <v>22</v>
      </c>
      <c r="D89" s="142">
        <v>33</v>
      </c>
      <c r="E89" s="142">
        <v>33.2</v>
      </c>
      <c r="F89" s="126">
        <v>38.46</v>
      </c>
      <c r="G89" s="155" t="s">
        <v>1737</v>
      </c>
    </row>
    <row r="90" spans="1:7" ht="71.25" customHeight="1">
      <c r="A90" s="186" t="s">
        <v>183</v>
      </c>
      <c r="B90" s="32" t="s">
        <v>1738</v>
      </c>
      <c r="C90" s="39" t="s">
        <v>23</v>
      </c>
      <c r="D90" s="195">
        <v>2281</v>
      </c>
      <c r="E90" s="195">
        <v>2110</v>
      </c>
      <c r="F90" s="148">
        <v>910</v>
      </c>
      <c r="G90" s="55" t="s">
        <v>1760</v>
      </c>
    </row>
    <row r="91" spans="1:7" ht="69" customHeight="1">
      <c r="A91" s="186" t="s">
        <v>184</v>
      </c>
      <c r="B91" s="32" t="s">
        <v>1739</v>
      </c>
      <c r="C91" s="39" t="s">
        <v>23</v>
      </c>
      <c r="D91" s="195">
        <v>90</v>
      </c>
      <c r="E91" s="195">
        <v>100</v>
      </c>
      <c r="F91" s="148">
        <v>25</v>
      </c>
      <c r="G91" s="55" t="s">
        <v>1801</v>
      </c>
    </row>
    <row r="92" spans="1:7" ht="27.75" customHeight="1">
      <c r="A92" s="35" t="s">
        <v>1229</v>
      </c>
      <c r="B92" s="341" t="s">
        <v>1740</v>
      </c>
      <c r="C92" s="342" t="s">
        <v>23</v>
      </c>
      <c r="D92" s="35" t="s">
        <v>1633</v>
      </c>
      <c r="E92" s="35">
        <v>3</v>
      </c>
      <c r="F92" s="39">
        <v>4</v>
      </c>
      <c r="G92" s="35" t="s">
        <v>1311</v>
      </c>
    </row>
    <row r="93" spans="1:7" ht="16.5" customHeight="1">
      <c r="A93" s="35" t="s">
        <v>1230</v>
      </c>
      <c r="B93" s="341" t="s">
        <v>1741</v>
      </c>
      <c r="C93" s="35" t="s">
        <v>23</v>
      </c>
      <c r="D93" s="35" t="s">
        <v>1633</v>
      </c>
      <c r="E93" s="35">
        <v>1</v>
      </c>
      <c r="F93" s="131">
        <v>0</v>
      </c>
      <c r="G93" s="35" t="s">
        <v>1802</v>
      </c>
    </row>
    <row r="94" spans="1:7" ht="51" customHeight="1">
      <c r="A94" s="39" t="s">
        <v>1742</v>
      </c>
      <c r="B94" s="32" t="s">
        <v>207</v>
      </c>
      <c r="C94" s="39" t="s">
        <v>164</v>
      </c>
      <c r="D94" s="142">
        <v>25.47</v>
      </c>
      <c r="E94" s="142">
        <v>24.3</v>
      </c>
      <c r="F94" s="126">
        <v>25.99</v>
      </c>
      <c r="G94" s="140" t="s">
        <v>1743</v>
      </c>
    </row>
    <row r="95" spans="1:7" ht="39.75" customHeight="1">
      <c r="A95" s="39" t="s">
        <v>1744</v>
      </c>
      <c r="B95" s="29" t="s">
        <v>1312</v>
      </c>
      <c r="C95" s="39" t="s">
        <v>22</v>
      </c>
      <c r="D95" s="142">
        <v>15.2</v>
      </c>
      <c r="E95" s="142">
        <v>15.1</v>
      </c>
      <c r="F95" s="126">
        <v>13.3</v>
      </c>
      <c r="G95" s="155" t="s">
        <v>1751</v>
      </c>
    </row>
    <row r="96" spans="1:7" ht="51" customHeight="1">
      <c r="A96" s="219" t="s">
        <v>1745</v>
      </c>
      <c r="B96" s="32" t="s">
        <v>1746</v>
      </c>
      <c r="C96" s="33" t="s">
        <v>1113</v>
      </c>
      <c r="D96" s="39" t="s">
        <v>1633</v>
      </c>
      <c r="E96" s="142">
        <v>0.06</v>
      </c>
      <c r="F96" s="126">
        <v>0.12</v>
      </c>
      <c r="G96" s="140"/>
    </row>
    <row r="97" spans="1:7" ht="16.5" customHeight="1">
      <c r="A97" s="475" t="s">
        <v>208</v>
      </c>
      <c r="B97" s="486"/>
      <c r="C97" s="486"/>
      <c r="D97" s="486"/>
      <c r="E97" s="486"/>
      <c r="F97" s="486"/>
      <c r="G97" s="487"/>
    </row>
    <row r="98" spans="1:7" ht="29.25" customHeight="1">
      <c r="A98" s="343" t="s">
        <v>1747</v>
      </c>
      <c r="B98" s="32" t="s">
        <v>812</v>
      </c>
      <c r="C98" s="39" t="s">
        <v>209</v>
      </c>
      <c r="D98" s="344">
        <v>9.4</v>
      </c>
      <c r="E98" s="142">
        <v>8.6</v>
      </c>
      <c r="F98" s="126">
        <v>9.4</v>
      </c>
      <c r="G98" s="155" t="s">
        <v>1506</v>
      </c>
    </row>
    <row r="99" spans="1:8" ht="63.75" customHeight="1">
      <c r="A99" s="343" t="s">
        <v>1748</v>
      </c>
      <c r="B99" s="362" t="s">
        <v>144</v>
      </c>
      <c r="C99" s="39" t="s">
        <v>143</v>
      </c>
      <c r="D99" s="142">
        <v>617.4</v>
      </c>
      <c r="E99" s="142">
        <v>616.7</v>
      </c>
      <c r="F99" s="126">
        <v>423.05</v>
      </c>
      <c r="G99" s="689" t="s">
        <v>1758</v>
      </c>
      <c r="H99" s="28"/>
    </row>
    <row r="100" spans="1:7" ht="16.5" customHeight="1">
      <c r="A100" s="510" t="s">
        <v>728</v>
      </c>
      <c r="B100" s="510"/>
      <c r="C100" s="510"/>
      <c r="D100" s="510"/>
      <c r="E100" s="510"/>
      <c r="F100" s="510"/>
      <c r="G100" s="510"/>
    </row>
    <row r="101" spans="1:7" ht="15.75" customHeight="1">
      <c r="A101" s="511" t="s">
        <v>729</v>
      </c>
      <c r="B101" s="512"/>
      <c r="C101" s="512"/>
      <c r="D101" s="512"/>
      <c r="E101" s="512"/>
      <c r="F101" s="512"/>
      <c r="G101" s="513"/>
    </row>
    <row r="102" spans="1:7" ht="53.25" customHeight="1">
      <c r="A102" s="16"/>
      <c r="B102" s="30" t="s">
        <v>1112</v>
      </c>
      <c r="C102" s="33" t="s">
        <v>1113</v>
      </c>
      <c r="D102" s="168">
        <v>1.29</v>
      </c>
      <c r="E102" s="168">
        <v>1.35</v>
      </c>
      <c r="F102" s="168">
        <v>19</v>
      </c>
      <c r="G102" s="328" t="s">
        <v>1694</v>
      </c>
    </row>
    <row r="103" spans="1:7" ht="14.25" customHeight="1">
      <c r="A103" s="475" t="s">
        <v>730</v>
      </c>
      <c r="B103" s="528"/>
      <c r="C103" s="528"/>
      <c r="D103" s="528"/>
      <c r="E103" s="528"/>
      <c r="F103" s="528"/>
      <c r="G103" s="529"/>
    </row>
    <row r="104" spans="1:7" ht="14.25" customHeight="1">
      <c r="A104" s="475" t="s">
        <v>1114</v>
      </c>
      <c r="B104" s="486"/>
      <c r="C104" s="486"/>
      <c r="D104" s="486"/>
      <c r="E104" s="486"/>
      <c r="F104" s="486"/>
      <c r="G104" s="487"/>
    </row>
    <row r="105" spans="1:7" ht="40.5" customHeight="1">
      <c r="A105" s="23" t="s">
        <v>64</v>
      </c>
      <c r="B105" s="307" t="s">
        <v>1115</v>
      </c>
      <c r="C105" s="33" t="s">
        <v>151</v>
      </c>
      <c r="D105" s="33">
        <v>1428.61</v>
      </c>
      <c r="E105" s="168">
        <v>0</v>
      </c>
      <c r="F105" s="33">
        <v>893.1</v>
      </c>
      <c r="G105" s="33" t="s">
        <v>1695</v>
      </c>
    </row>
    <row r="106" spans="1:7" ht="52.5" customHeight="1">
      <c r="A106" s="170" t="s">
        <v>65</v>
      </c>
      <c r="B106" s="30" t="s">
        <v>1116</v>
      </c>
      <c r="C106" s="33" t="s">
        <v>22</v>
      </c>
      <c r="D106" s="316">
        <v>100</v>
      </c>
      <c r="E106" s="299">
        <v>0</v>
      </c>
      <c r="F106" s="168">
        <v>0</v>
      </c>
      <c r="G106" s="40"/>
    </row>
    <row r="107" spans="1:7" ht="16.5" customHeight="1">
      <c r="A107" s="507" t="s">
        <v>1117</v>
      </c>
      <c r="B107" s="507"/>
      <c r="C107" s="507"/>
      <c r="D107" s="507"/>
      <c r="E107" s="507"/>
      <c r="F107" s="507"/>
      <c r="G107" s="507"/>
    </row>
    <row r="108" spans="1:7" ht="16.5" customHeight="1">
      <c r="A108" s="458" t="s">
        <v>1118</v>
      </c>
      <c r="B108" s="458"/>
      <c r="C108" s="458"/>
      <c r="D108" s="458"/>
      <c r="E108" s="458"/>
      <c r="F108" s="458"/>
      <c r="G108" s="458"/>
    </row>
    <row r="109" spans="1:7" ht="82.5" customHeight="1">
      <c r="A109" s="74"/>
      <c r="B109" s="30" t="s">
        <v>1119</v>
      </c>
      <c r="C109" s="33" t="s">
        <v>1113</v>
      </c>
      <c r="D109" s="168">
        <v>1.4</v>
      </c>
      <c r="E109" s="168">
        <v>1.45</v>
      </c>
      <c r="F109" s="168">
        <v>1.72</v>
      </c>
      <c r="G109" s="33" t="s">
        <v>1696</v>
      </c>
    </row>
    <row r="110" spans="1:7" ht="16.5" customHeight="1">
      <c r="A110" s="541" t="s">
        <v>1120</v>
      </c>
      <c r="B110" s="541"/>
      <c r="C110" s="541"/>
      <c r="D110" s="541"/>
      <c r="E110" s="541"/>
      <c r="F110" s="541"/>
      <c r="G110" s="541"/>
    </row>
    <row r="111" spans="1:7" ht="16.5" customHeight="1">
      <c r="A111" s="317" t="s">
        <v>66</v>
      </c>
      <c r="B111" s="318" t="s">
        <v>731</v>
      </c>
      <c r="C111" s="173" t="s">
        <v>23</v>
      </c>
      <c r="D111" s="299">
        <v>51</v>
      </c>
      <c r="E111" s="299">
        <v>51</v>
      </c>
      <c r="F111" s="168">
        <v>51</v>
      </c>
      <c r="G111" s="41"/>
    </row>
    <row r="112" spans="1:7" ht="30" customHeight="1">
      <c r="A112" s="170" t="s">
        <v>95</v>
      </c>
      <c r="B112" s="319" t="s">
        <v>732</v>
      </c>
      <c r="C112" s="320" t="s">
        <v>733</v>
      </c>
      <c r="D112" s="299">
        <v>4255</v>
      </c>
      <c r="E112" s="299">
        <v>3566</v>
      </c>
      <c r="F112" s="168">
        <v>3566</v>
      </c>
      <c r="G112" s="41"/>
    </row>
    <row r="113" spans="1:7" ht="16.5" customHeight="1">
      <c r="A113" s="317" t="s">
        <v>495</v>
      </c>
      <c r="B113" s="269" t="s">
        <v>734</v>
      </c>
      <c r="C113" s="173" t="s">
        <v>23</v>
      </c>
      <c r="D113" s="299">
        <v>4380</v>
      </c>
      <c r="E113" s="299">
        <v>4380</v>
      </c>
      <c r="F113" s="168">
        <v>4380</v>
      </c>
      <c r="G113" s="41"/>
    </row>
    <row r="114" spans="1:7" ht="31.5" customHeight="1">
      <c r="A114" s="33" t="s">
        <v>497</v>
      </c>
      <c r="B114" s="30" t="s">
        <v>1121</v>
      </c>
      <c r="C114" s="33" t="s">
        <v>23</v>
      </c>
      <c r="D114" s="168">
        <v>0</v>
      </c>
      <c r="E114" s="168">
        <v>1</v>
      </c>
      <c r="F114" s="168">
        <v>1</v>
      </c>
      <c r="G114" s="329"/>
    </row>
    <row r="115" spans="1:7" ht="31.5" customHeight="1">
      <c r="A115" s="33" t="s">
        <v>498</v>
      </c>
      <c r="B115" s="30" t="s">
        <v>1122</v>
      </c>
      <c r="C115" s="33" t="s">
        <v>1123</v>
      </c>
      <c r="D115" s="168">
        <v>48.3</v>
      </c>
      <c r="E115" s="168">
        <v>48</v>
      </c>
      <c r="F115" s="168">
        <v>58.84</v>
      </c>
      <c r="G115" s="33" t="s">
        <v>1697</v>
      </c>
    </row>
    <row r="116" spans="1:7" ht="28.5" customHeight="1">
      <c r="A116" s="33" t="s">
        <v>735</v>
      </c>
      <c r="B116" s="30" t="s">
        <v>1124</v>
      </c>
      <c r="C116" s="33" t="s">
        <v>23</v>
      </c>
      <c r="D116" s="168">
        <v>3</v>
      </c>
      <c r="E116" s="168">
        <v>4</v>
      </c>
      <c r="F116" s="168">
        <v>5</v>
      </c>
      <c r="G116" s="33" t="s">
        <v>1698</v>
      </c>
    </row>
    <row r="117" spans="1:7" ht="27.75" customHeight="1">
      <c r="A117" s="169" t="s">
        <v>736</v>
      </c>
      <c r="B117" s="30" t="s">
        <v>1693</v>
      </c>
      <c r="C117" s="33" t="s">
        <v>1692</v>
      </c>
      <c r="D117" s="168" t="s">
        <v>1633</v>
      </c>
      <c r="E117" s="168">
        <v>1</v>
      </c>
      <c r="F117" s="168">
        <v>0</v>
      </c>
      <c r="G117" s="203" t="s">
        <v>1699</v>
      </c>
    </row>
    <row r="118" spans="1:7" ht="15.75" customHeight="1">
      <c r="A118" s="475" t="s">
        <v>1125</v>
      </c>
      <c r="B118" s="486"/>
      <c r="C118" s="486"/>
      <c r="D118" s="486"/>
      <c r="E118" s="486"/>
      <c r="F118" s="486"/>
      <c r="G118" s="487"/>
    </row>
    <row r="119" spans="1:7" ht="30" customHeight="1">
      <c r="A119" s="33" t="s">
        <v>736</v>
      </c>
      <c r="B119" s="30" t="s">
        <v>737</v>
      </c>
      <c r="C119" s="33" t="s">
        <v>150</v>
      </c>
      <c r="D119" s="168">
        <v>4</v>
      </c>
      <c r="E119" s="168">
        <v>0</v>
      </c>
      <c r="F119" s="168">
        <v>0</v>
      </c>
      <c r="G119" s="76"/>
    </row>
    <row r="120" spans="1:7" ht="16.5" customHeight="1">
      <c r="A120" s="530" t="s">
        <v>738</v>
      </c>
      <c r="B120" s="531"/>
      <c r="C120" s="531"/>
      <c r="D120" s="531"/>
      <c r="E120" s="531"/>
      <c r="F120" s="531"/>
      <c r="G120" s="532"/>
    </row>
    <row r="121" spans="1:7" ht="14.25" customHeight="1">
      <c r="A121" s="458" t="s">
        <v>739</v>
      </c>
      <c r="B121" s="458"/>
      <c r="C121" s="458"/>
      <c r="D121" s="458"/>
      <c r="E121" s="458"/>
      <c r="F121" s="458"/>
      <c r="G121" s="458"/>
    </row>
    <row r="122" spans="1:7" ht="18.75" customHeight="1">
      <c r="A122" s="321"/>
      <c r="B122" s="322" t="s">
        <v>740</v>
      </c>
      <c r="C122" s="323" t="s">
        <v>150</v>
      </c>
      <c r="D122" s="324">
        <v>29000</v>
      </c>
      <c r="E122" s="324">
        <v>29000</v>
      </c>
      <c r="F122" s="324">
        <v>29000</v>
      </c>
      <c r="G122" s="77"/>
    </row>
    <row r="123" spans="1:7" ht="82.5" customHeight="1">
      <c r="A123" s="325"/>
      <c r="B123" s="30" t="s">
        <v>1119</v>
      </c>
      <c r="C123" s="33" t="s">
        <v>1113</v>
      </c>
      <c r="D123" s="168">
        <v>1.53</v>
      </c>
      <c r="E123" s="168">
        <v>0</v>
      </c>
      <c r="F123" s="168">
        <v>0</v>
      </c>
      <c r="G123" s="85"/>
    </row>
    <row r="124" spans="1:7" ht="16.5" customHeight="1">
      <c r="A124" s="530" t="s">
        <v>741</v>
      </c>
      <c r="B124" s="539"/>
      <c r="C124" s="539"/>
      <c r="D124" s="539"/>
      <c r="E124" s="539"/>
      <c r="F124" s="539"/>
      <c r="G124" s="540"/>
    </row>
    <row r="125" spans="1:7" ht="16.5" customHeight="1">
      <c r="A125" s="173" t="s">
        <v>67</v>
      </c>
      <c r="B125" s="269" t="s">
        <v>156</v>
      </c>
      <c r="C125" s="173" t="s">
        <v>157</v>
      </c>
      <c r="D125" s="299">
        <v>7</v>
      </c>
      <c r="E125" s="299">
        <v>7</v>
      </c>
      <c r="F125" s="327">
        <v>7</v>
      </c>
      <c r="G125" s="42"/>
    </row>
    <row r="126" spans="1:7" ht="16.5" customHeight="1">
      <c r="A126" s="170" t="s">
        <v>97</v>
      </c>
      <c r="B126" s="30" t="s">
        <v>158</v>
      </c>
      <c r="C126" s="173" t="s">
        <v>150</v>
      </c>
      <c r="D126" s="299">
        <v>28</v>
      </c>
      <c r="E126" s="299">
        <v>28</v>
      </c>
      <c r="F126" s="327">
        <v>28</v>
      </c>
      <c r="G126" s="42"/>
    </row>
    <row r="127" spans="1:7" ht="31.5" customHeight="1">
      <c r="A127" s="173" t="s">
        <v>742</v>
      </c>
      <c r="B127" s="30" t="s">
        <v>160</v>
      </c>
      <c r="C127" s="173" t="s">
        <v>22</v>
      </c>
      <c r="D127" s="299">
        <v>100</v>
      </c>
      <c r="E127" s="299">
        <v>100</v>
      </c>
      <c r="F127" s="168">
        <v>100</v>
      </c>
      <c r="G127" s="42"/>
    </row>
    <row r="128" spans="1:7" ht="31.5" customHeight="1">
      <c r="A128" s="173" t="s">
        <v>743</v>
      </c>
      <c r="B128" s="30" t="s">
        <v>744</v>
      </c>
      <c r="C128" s="173" t="s">
        <v>150</v>
      </c>
      <c r="D128" s="299">
        <v>1</v>
      </c>
      <c r="E128" s="299">
        <v>0</v>
      </c>
      <c r="F128" s="168">
        <v>0</v>
      </c>
      <c r="G128" s="42"/>
    </row>
    <row r="129" spans="1:7" ht="16.5" customHeight="1">
      <c r="A129" s="533" t="s">
        <v>745</v>
      </c>
      <c r="B129" s="533"/>
      <c r="C129" s="533"/>
      <c r="D129" s="533"/>
      <c r="E129" s="533"/>
      <c r="F129" s="533"/>
      <c r="G129" s="533"/>
    </row>
    <row r="130" spans="1:7" ht="15" customHeight="1">
      <c r="A130" s="458" t="s">
        <v>746</v>
      </c>
      <c r="B130" s="458"/>
      <c r="C130" s="458"/>
      <c r="D130" s="458"/>
      <c r="E130" s="458"/>
      <c r="F130" s="458"/>
      <c r="G130" s="458"/>
    </row>
    <row r="131" spans="1:7" ht="54.75" customHeight="1">
      <c r="A131" s="77"/>
      <c r="B131" s="322" t="s">
        <v>1126</v>
      </c>
      <c r="C131" s="323" t="s">
        <v>22</v>
      </c>
      <c r="D131" s="324">
        <v>100</v>
      </c>
      <c r="E131" s="324">
        <v>100</v>
      </c>
      <c r="F131" s="324">
        <v>100</v>
      </c>
      <c r="G131" s="77"/>
    </row>
    <row r="132" spans="1:7" ht="16.5" customHeight="1">
      <c r="A132" s="482" t="s">
        <v>1127</v>
      </c>
      <c r="B132" s="482"/>
      <c r="C132" s="482"/>
      <c r="D132" s="482"/>
      <c r="E132" s="482"/>
      <c r="F132" s="482"/>
      <c r="G132" s="482"/>
    </row>
    <row r="133" spans="1:7" ht="16.5" customHeight="1">
      <c r="A133" s="326" t="s">
        <v>99</v>
      </c>
      <c r="B133" s="30" t="s">
        <v>1128</v>
      </c>
      <c r="C133" s="33" t="s">
        <v>23</v>
      </c>
      <c r="D133" s="168">
        <v>1</v>
      </c>
      <c r="E133" s="168">
        <v>1</v>
      </c>
      <c r="F133" s="168">
        <v>1</v>
      </c>
      <c r="G133" s="9"/>
    </row>
    <row r="134" spans="1:7" ht="16.5" customHeight="1">
      <c r="A134" s="326" t="s">
        <v>101</v>
      </c>
      <c r="B134" s="30" t="s">
        <v>748</v>
      </c>
      <c r="C134" s="203" t="s">
        <v>23</v>
      </c>
      <c r="D134" s="327">
        <v>0</v>
      </c>
      <c r="E134" s="327">
        <v>0</v>
      </c>
      <c r="F134" s="327">
        <v>0</v>
      </c>
      <c r="G134" s="41"/>
    </row>
    <row r="135" spans="1:7" ht="30.75" customHeight="1">
      <c r="A135" s="170" t="s">
        <v>750</v>
      </c>
      <c r="B135" s="30" t="s">
        <v>751</v>
      </c>
      <c r="C135" s="33" t="s">
        <v>23</v>
      </c>
      <c r="D135" s="168">
        <v>0</v>
      </c>
      <c r="E135" s="168">
        <v>0</v>
      </c>
      <c r="F135" s="327">
        <v>0</v>
      </c>
      <c r="G135" s="9"/>
    </row>
    <row r="136" spans="1:7" ht="18.75" customHeight="1">
      <c r="A136" s="459" t="s">
        <v>810</v>
      </c>
      <c r="B136" s="460"/>
      <c r="C136" s="461"/>
      <c r="D136" s="461"/>
      <c r="E136" s="461"/>
      <c r="F136" s="461"/>
      <c r="G136" s="462"/>
    </row>
    <row r="137" spans="1:7" ht="17.25" customHeight="1">
      <c r="A137" s="458" t="s">
        <v>1129</v>
      </c>
      <c r="B137" s="458"/>
      <c r="C137" s="458"/>
      <c r="D137" s="458"/>
      <c r="E137" s="458"/>
      <c r="F137" s="458"/>
      <c r="G137" s="458"/>
    </row>
    <row r="138" spans="1:7" ht="16.5" customHeight="1">
      <c r="A138" s="495" t="s">
        <v>286</v>
      </c>
      <c r="B138" s="496"/>
      <c r="C138" s="496"/>
      <c r="D138" s="496"/>
      <c r="E138" s="496"/>
      <c r="F138" s="496"/>
      <c r="G138" s="497"/>
    </row>
    <row r="139" spans="1:7" ht="16.5" customHeight="1">
      <c r="A139" s="485" t="s">
        <v>287</v>
      </c>
      <c r="B139" s="486"/>
      <c r="C139" s="486"/>
      <c r="D139" s="486"/>
      <c r="E139" s="486"/>
      <c r="F139" s="486"/>
      <c r="G139" s="487"/>
    </row>
    <row r="140" spans="1:7" ht="33.75" customHeight="1">
      <c r="A140" s="96"/>
      <c r="B140" s="297" t="s">
        <v>288</v>
      </c>
      <c r="C140" s="39" t="s">
        <v>22</v>
      </c>
      <c r="D140" s="142">
        <v>99.97</v>
      </c>
      <c r="E140" s="202">
        <v>99.5</v>
      </c>
      <c r="F140" s="202">
        <v>99.93</v>
      </c>
      <c r="G140" s="305" t="s">
        <v>1627</v>
      </c>
    </row>
    <row r="141" spans="1:7" ht="16.5" customHeight="1">
      <c r="A141" s="475" t="s">
        <v>289</v>
      </c>
      <c r="B141" s="478"/>
      <c r="C141" s="478"/>
      <c r="D141" s="478"/>
      <c r="E141" s="478"/>
      <c r="F141" s="478"/>
      <c r="G141" s="479"/>
    </row>
    <row r="142" spans="1:7" ht="16.5" customHeight="1">
      <c r="A142" s="468" t="s">
        <v>290</v>
      </c>
      <c r="B142" s="469"/>
      <c r="C142" s="469"/>
      <c r="D142" s="469"/>
      <c r="E142" s="469"/>
      <c r="F142" s="469"/>
      <c r="G142" s="470"/>
    </row>
    <row r="143" spans="1:7" ht="54" customHeight="1">
      <c r="A143" s="39" t="s">
        <v>68</v>
      </c>
      <c r="B143" s="181" t="s">
        <v>291</v>
      </c>
      <c r="C143" s="39" t="s">
        <v>22</v>
      </c>
      <c r="D143" s="142">
        <v>34.42</v>
      </c>
      <c r="E143" s="142">
        <v>49.69</v>
      </c>
      <c r="F143" s="142">
        <v>36.19</v>
      </c>
      <c r="G143" s="55" t="s">
        <v>1628</v>
      </c>
    </row>
    <row r="144" spans="1:7" ht="27" customHeight="1">
      <c r="A144" s="39" t="s">
        <v>69</v>
      </c>
      <c r="B144" s="181" t="s">
        <v>294</v>
      </c>
      <c r="C144" s="39" t="s">
        <v>22</v>
      </c>
      <c r="D144" s="173">
        <v>0.44</v>
      </c>
      <c r="E144" s="173" t="s">
        <v>298</v>
      </c>
      <c r="F144" s="202">
        <v>0.54</v>
      </c>
      <c r="G144" s="78"/>
    </row>
    <row r="145" spans="1:7" ht="24" customHeight="1">
      <c r="A145" s="39" t="s">
        <v>70</v>
      </c>
      <c r="B145" s="298" t="s">
        <v>295</v>
      </c>
      <c r="C145" s="39" t="s">
        <v>297</v>
      </c>
      <c r="D145" s="173">
        <v>5</v>
      </c>
      <c r="E145" s="173" t="s">
        <v>1629</v>
      </c>
      <c r="F145" s="195">
        <v>7</v>
      </c>
      <c r="G145" s="72"/>
    </row>
    <row r="146" spans="1:7" ht="41.25" customHeight="1">
      <c r="A146" s="39" t="s">
        <v>680</v>
      </c>
      <c r="B146" s="181" t="s">
        <v>300</v>
      </c>
      <c r="C146" s="39" t="s">
        <v>22</v>
      </c>
      <c r="D146" s="142">
        <v>48.9</v>
      </c>
      <c r="E146" s="299">
        <v>36</v>
      </c>
      <c r="F146" s="142">
        <v>34.7</v>
      </c>
      <c r="G146" s="55" t="s">
        <v>1630</v>
      </c>
    </row>
    <row r="147" spans="1:7" ht="15" customHeight="1">
      <c r="A147" s="220" t="s">
        <v>681</v>
      </c>
      <c r="B147" s="300" t="s">
        <v>301</v>
      </c>
      <c r="C147" s="220" t="s">
        <v>22</v>
      </c>
      <c r="D147" s="301">
        <v>99.97</v>
      </c>
      <c r="E147" s="301" t="s">
        <v>302</v>
      </c>
      <c r="F147" s="221">
        <v>93.45</v>
      </c>
      <c r="G147" s="306"/>
    </row>
    <row r="148" spans="1:7" ht="30.75" customHeight="1">
      <c r="A148" s="39" t="s">
        <v>682</v>
      </c>
      <c r="B148" s="181" t="s">
        <v>303</v>
      </c>
      <c r="C148" s="39" t="s">
        <v>22</v>
      </c>
      <c r="D148" s="142">
        <v>88.9</v>
      </c>
      <c r="E148" s="299">
        <v>80</v>
      </c>
      <c r="F148" s="142">
        <v>85.3</v>
      </c>
      <c r="G148" s="141" t="s">
        <v>1631</v>
      </c>
    </row>
    <row r="149" spans="1:7" ht="16.5" customHeight="1">
      <c r="A149" s="468" t="s">
        <v>304</v>
      </c>
      <c r="B149" s="469"/>
      <c r="C149" s="469"/>
      <c r="D149" s="469"/>
      <c r="E149" s="469"/>
      <c r="F149" s="469"/>
      <c r="G149" s="470"/>
    </row>
    <row r="150" spans="1:7" ht="39.75" customHeight="1">
      <c r="A150" s="206" t="s">
        <v>686</v>
      </c>
      <c r="B150" s="181" t="s">
        <v>163</v>
      </c>
      <c r="C150" s="39" t="s">
        <v>161</v>
      </c>
      <c r="D150" s="206">
        <v>1</v>
      </c>
      <c r="E150" s="206">
        <v>1</v>
      </c>
      <c r="F150" s="206">
        <v>1</v>
      </c>
      <c r="G150" s="79"/>
    </row>
    <row r="151" spans="1:7" ht="66.75" customHeight="1">
      <c r="A151" s="206" t="s">
        <v>687</v>
      </c>
      <c r="B151" s="30" t="s">
        <v>307</v>
      </c>
      <c r="C151" s="206" t="s">
        <v>22</v>
      </c>
      <c r="D151" s="126">
        <v>0</v>
      </c>
      <c r="E151" s="126">
        <v>0</v>
      </c>
      <c r="F151" s="126">
        <v>0</v>
      </c>
      <c r="G151" s="79"/>
    </row>
    <row r="152" spans="1:7" ht="26.25" customHeight="1">
      <c r="A152" s="39" t="s">
        <v>688</v>
      </c>
      <c r="B152" s="30" t="s">
        <v>162</v>
      </c>
      <c r="C152" s="39" t="s">
        <v>161</v>
      </c>
      <c r="D152" s="206">
        <v>1</v>
      </c>
      <c r="E152" s="206">
        <v>1</v>
      </c>
      <c r="F152" s="231">
        <v>1</v>
      </c>
      <c r="G152" s="18"/>
    </row>
    <row r="153" spans="1:7" ht="41.25" customHeight="1">
      <c r="A153" s="39" t="s">
        <v>689</v>
      </c>
      <c r="B153" s="30" t="s">
        <v>308</v>
      </c>
      <c r="C153" s="39" t="s">
        <v>60</v>
      </c>
      <c r="D153" s="142">
        <v>1983.67</v>
      </c>
      <c r="E153" s="142">
        <v>1370</v>
      </c>
      <c r="F153" s="142">
        <v>2044.87</v>
      </c>
      <c r="G153" s="155" t="s">
        <v>1903</v>
      </c>
    </row>
    <row r="154" spans="1:7" ht="40.5" customHeight="1">
      <c r="A154" s="39" t="s">
        <v>690</v>
      </c>
      <c r="B154" s="30" t="s">
        <v>309</v>
      </c>
      <c r="C154" s="39" t="s">
        <v>22</v>
      </c>
      <c r="D154" s="142">
        <v>103.9</v>
      </c>
      <c r="E154" s="202">
        <v>85</v>
      </c>
      <c r="F154" s="202">
        <v>91.3</v>
      </c>
      <c r="G154" s="204" t="s">
        <v>1632</v>
      </c>
    </row>
    <row r="155" spans="1:7" ht="16.5" customHeight="1">
      <c r="A155" s="546" t="s">
        <v>310</v>
      </c>
      <c r="B155" s="547"/>
      <c r="C155" s="547"/>
      <c r="D155" s="547"/>
      <c r="E155" s="547"/>
      <c r="F155" s="547"/>
      <c r="G155" s="547"/>
    </row>
    <row r="156" spans="1:7" ht="53.25" customHeight="1">
      <c r="A156" s="302" t="s">
        <v>691</v>
      </c>
      <c r="B156" s="181" t="s">
        <v>311</v>
      </c>
      <c r="C156" s="231" t="s">
        <v>161</v>
      </c>
      <c r="D156" s="39">
        <v>1</v>
      </c>
      <c r="E156" s="231">
        <v>1</v>
      </c>
      <c r="F156" s="231">
        <v>1</v>
      </c>
      <c r="G156" s="44"/>
    </row>
    <row r="157" spans="1:7" ht="54" customHeight="1">
      <c r="A157" s="302" t="s">
        <v>692</v>
      </c>
      <c r="B157" s="181" t="s">
        <v>312</v>
      </c>
      <c r="C157" s="231" t="s">
        <v>22</v>
      </c>
      <c r="D157" s="142">
        <v>100</v>
      </c>
      <c r="E157" s="142">
        <v>100</v>
      </c>
      <c r="F157" s="142">
        <v>100</v>
      </c>
      <c r="G157" s="45"/>
    </row>
    <row r="158" spans="1:7" ht="64.5" customHeight="1">
      <c r="A158" s="141" t="s">
        <v>1623</v>
      </c>
      <c r="B158" s="181" t="s">
        <v>1624</v>
      </c>
      <c r="C158" s="39" t="s">
        <v>22</v>
      </c>
      <c r="D158" s="142" t="s">
        <v>1633</v>
      </c>
      <c r="E158" s="142">
        <v>100</v>
      </c>
      <c r="F158" s="142">
        <v>100</v>
      </c>
      <c r="G158" s="39"/>
    </row>
    <row r="159" spans="1:7" ht="16.5" customHeight="1">
      <c r="A159" s="485" t="s">
        <v>313</v>
      </c>
      <c r="B159" s="486"/>
      <c r="C159" s="486"/>
      <c r="D159" s="486"/>
      <c r="E159" s="486"/>
      <c r="F159" s="486"/>
      <c r="G159" s="487"/>
    </row>
    <row r="160" spans="1:7" ht="33" customHeight="1">
      <c r="A160" s="80"/>
      <c r="B160" s="30" t="s">
        <v>314</v>
      </c>
      <c r="C160" s="303" t="s">
        <v>315</v>
      </c>
      <c r="D160" s="33">
        <v>1</v>
      </c>
      <c r="E160" s="33" t="s">
        <v>1139</v>
      </c>
      <c r="F160" s="33">
        <v>1</v>
      </c>
      <c r="G160" s="75"/>
    </row>
    <row r="161" spans="1:7" ht="16.5" customHeight="1">
      <c r="A161" s="468" t="s">
        <v>316</v>
      </c>
      <c r="B161" s="469"/>
      <c r="C161" s="469"/>
      <c r="D161" s="469"/>
      <c r="E161" s="469"/>
      <c r="F161" s="469"/>
      <c r="G161" s="470"/>
    </row>
    <row r="162" spans="1:7" ht="16.5" customHeight="1">
      <c r="A162" s="468" t="s">
        <v>317</v>
      </c>
      <c r="B162" s="469"/>
      <c r="C162" s="469"/>
      <c r="D162" s="469"/>
      <c r="E162" s="469"/>
      <c r="F162" s="469"/>
      <c r="G162" s="470"/>
    </row>
    <row r="163" spans="1:7" ht="28.5" customHeight="1">
      <c r="A163" s="155" t="s">
        <v>71</v>
      </c>
      <c r="B163" s="30" t="s">
        <v>318</v>
      </c>
      <c r="C163" s="39" t="s">
        <v>161</v>
      </c>
      <c r="D163" s="39">
        <v>1</v>
      </c>
      <c r="E163" s="231">
        <v>1</v>
      </c>
      <c r="F163" s="33">
        <v>1</v>
      </c>
      <c r="G163" s="208"/>
    </row>
    <row r="164" spans="1:7" ht="57" customHeight="1">
      <c r="A164" s="155" t="s">
        <v>187</v>
      </c>
      <c r="B164" s="30" t="s">
        <v>319</v>
      </c>
      <c r="C164" s="39" t="s">
        <v>22</v>
      </c>
      <c r="D164" s="142">
        <v>98.7</v>
      </c>
      <c r="E164" s="142">
        <v>98</v>
      </c>
      <c r="F164" s="39">
        <v>99.23</v>
      </c>
      <c r="G164" s="39" t="s">
        <v>1634</v>
      </c>
    </row>
    <row r="165" spans="1:7" ht="45.75" customHeight="1">
      <c r="A165" s="155" t="s">
        <v>683</v>
      </c>
      <c r="B165" s="30" t="s">
        <v>320</v>
      </c>
      <c r="C165" s="39" t="s">
        <v>161</v>
      </c>
      <c r="D165" s="195">
        <v>1</v>
      </c>
      <c r="E165" s="304">
        <v>1</v>
      </c>
      <c r="F165" s="231">
        <v>1</v>
      </c>
      <c r="G165" s="231"/>
    </row>
    <row r="166" spans="1:7" ht="16.5" customHeight="1">
      <c r="A166" s="463" t="s">
        <v>321</v>
      </c>
      <c r="B166" s="474"/>
      <c r="C166" s="464"/>
      <c r="D166" s="464"/>
      <c r="E166" s="464"/>
      <c r="F166" s="464"/>
      <c r="G166" s="465"/>
    </row>
    <row r="167" spans="1:7" ht="30" customHeight="1">
      <c r="A167" s="302" t="s">
        <v>684</v>
      </c>
      <c r="B167" s="30" t="s">
        <v>322</v>
      </c>
      <c r="C167" s="231" t="s">
        <v>161</v>
      </c>
      <c r="D167" s="195">
        <v>1</v>
      </c>
      <c r="E167" s="304">
        <v>1</v>
      </c>
      <c r="F167" s="195">
        <v>1</v>
      </c>
      <c r="G167" s="18"/>
    </row>
    <row r="168" spans="1:7" ht="27.75" customHeight="1">
      <c r="A168" s="302" t="s">
        <v>685</v>
      </c>
      <c r="B168" s="30" t="s">
        <v>323</v>
      </c>
      <c r="C168" s="231" t="s">
        <v>161</v>
      </c>
      <c r="D168" s="195">
        <v>1</v>
      </c>
      <c r="E168" s="304">
        <v>1</v>
      </c>
      <c r="F168" s="195">
        <v>1</v>
      </c>
      <c r="G168" s="18"/>
    </row>
    <row r="169" spans="1:7" ht="27.75" customHeight="1">
      <c r="A169" s="141" t="s">
        <v>693</v>
      </c>
      <c r="B169" s="30" t="s">
        <v>324</v>
      </c>
      <c r="C169" s="39" t="s">
        <v>22</v>
      </c>
      <c r="D169" s="142">
        <v>100</v>
      </c>
      <c r="E169" s="202">
        <v>70</v>
      </c>
      <c r="F169" s="142">
        <v>100</v>
      </c>
      <c r="G169" s="204" t="s">
        <v>1320</v>
      </c>
    </row>
    <row r="170" spans="1:7" ht="41.25" customHeight="1">
      <c r="A170" s="141" t="s">
        <v>694</v>
      </c>
      <c r="B170" s="30" t="s">
        <v>325</v>
      </c>
      <c r="C170" s="39" t="s">
        <v>22</v>
      </c>
      <c r="D170" s="142">
        <v>100</v>
      </c>
      <c r="E170" s="202">
        <v>100</v>
      </c>
      <c r="F170" s="142">
        <v>100</v>
      </c>
      <c r="G170" s="18"/>
    </row>
    <row r="171" spans="1:7" ht="101.25" customHeight="1">
      <c r="A171" s="141" t="s">
        <v>695</v>
      </c>
      <c r="B171" s="30" t="s">
        <v>326</v>
      </c>
      <c r="C171" s="39" t="s">
        <v>22</v>
      </c>
      <c r="D171" s="142">
        <v>99.7</v>
      </c>
      <c r="E171" s="202">
        <v>106</v>
      </c>
      <c r="F171" s="142">
        <v>41</v>
      </c>
      <c r="G171" s="25" t="s">
        <v>1635</v>
      </c>
    </row>
    <row r="172" spans="1:7" ht="66" customHeight="1">
      <c r="A172" s="141" t="s">
        <v>1625</v>
      </c>
      <c r="B172" s="30" t="s">
        <v>1626</v>
      </c>
      <c r="C172" s="39" t="s">
        <v>22</v>
      </c>
      <c r="D172" s="142" t="s">
        <v>1633</v>
      </c>
      <c r="E172" s="142">
        <v>70</v>
      </c>
      <c r="F172" s="142">
        <v>99</v>
      </c>
      <c r="G172" s="206" t="s">
        <v>1636</v>
      </c>
    </row>
    <row r="173" spans="1:7" ht="17.25" customHeight="1">
      <c r="A173" s="490" t="s">
        <v>339</v>
      </c>
      <c r="B173" s="491"/>
      <c r="C173" s="491"/>
      <c r="D173" s="491"/>
      <c r="E173" s="491"/>
      <c r="F173" s="491"/>
      <c r="G173" s="492"/>
    </row>
    <row r="174" spans="1:7" ht="17.25" customHeight="1">
      <c r="A174" s="463" t="s">
        <v>1618</v>
      </c>
      <c r="B174" s="517"/>
      <c r="C174" s="517"/>
      <c r="D174" s="517"/>
      <c r="E174" s="517"/>
      <c r="F174" s="517"/>
      <c r="G174" s="518"/>
    </row>
    <row r="175" spans="1:7" ht="63" customHeight="1">
      <c r="A175" s="292"/>
      <c r="B175" s="30" t="s">
        <v>1147</v>
      </c>
      <c r="C175" s="39" t="s">
        <v>22</v>
      </c>
      <c r="D175" s="142">
        <v>93.59</v>
      </c>
      <c r="E175" s="142">
        <v>100</v>
      </c>
      <c r="F175" s="39">
        <v>101.62</v>
      </c>
      <c r="G175" s="155" t="s">
        <v>1615</v>
      </c>
    </row>
    <row r="176" spans="1:7" ht="15.75" customHeight="1">
      <c r="A176" s="463" t="s">
        <v>327</v>
      </c>
      <c r="B176" s="464"/>
      <c r="C176" s="464"/>
      <c r="D176" s="464"/>
      <c r="E176" s="464"/>
      <c r="F176" s="464"/>
      <c r="G176" s="465"/>
    </row>
    <row r="177" spans="1:7" ht="15" customHeight="1">
      <c r="A177" s="545" t="s">
        <v>1149</v>
      </c>
      <c r="B177" s="486"/>
      <c r="C177" s="486"/>
      <c r="D177" s="486"/>
      <c r="E177" s="486"/>
      <c r="F177" s="486"/>
      <c r="G177" s="487"/>
    </row>
    <row r="178" spans="1:7" ht="30.75" customHeight="1">
      <c r="A178" s="155" t="s">
        <v>73</v>
      </c>
      <c r="B178" s="181" t="s">
        <v>328</v>
      </c>
      <c r="C178" s="39" t="s">
        <v>34</v>
      </c>
      <c r="D178" s="201">
        <v>2249.3</v>
      </c>
      <c r="E178" s="142">
        <v>1619.54</v>
      </c>
      <c r="F178" s="142">
        <v>1741.25</v>
      </c>
      <c r="G178" s="25" t="s">
        <v>1334</v>
      </c>
    </row>
    <row r="179" spans="1:7" ht="42" customHeight="1">
      <c r="A179" s="155" t="s">
        <v>696</v>
      </c>
      <c r="B179" s="30" t="s">
        <v>333</v>
      </c>
      <c r="C179" s="39" t="s">
        <v>34</v>
      </c>
      <c r="D179" s="201">
        <v>25417.9</v>
      </c>
      <c r="E179" s="142">
        <v>45494.91</v>
      </c>
      <c r="F179" s="142">
        <v>46764.05</v>
      </c>
      <c r="G179" s="25" t="s">
        <v>1616</v>
      </c>
    </row>
    <row r="180" spans="1:7" ht="39" customHeight="1">
      <c r="A180" s="155" t="s">
        <v>697</v>
      </c>
      <c r="B180" s="30" t="s">
        <v>334</v>
      </c>
      <c r="C180" s="39" t="s">
        <v>34</v>
      </c>
      <c r="D180" s="168">
        <v>0</v>
      </c>
      <c r="E180" s="168">
        <v>0</v>
      </c>
      <c r="F180" s="168">
        <v>0</v>
      </c>
      <c r="G180" s="293"/>
    </row>
    <row r="181" spans="1:7" ht="39" customHeight="1">
      <c r="A181" s="155" t="s">
        <v>698</v>
      </c>
      <c r="B181" s="30" t="s">
        <v>1148</v>
      </c>
      <c r="C181" s="39" t="s">
        <v>23</v>
      </c>
      <c r="D181" s="168">
        <v>72</v>
      </c>
      <c r="E181" s="168">
        <v>35</v>
      </c>
      <c r="F181" s="168">
        <v>35</v>
      </c>
      <c r="G181" s="14"/>
    </row>
    <row r="182" spans="1:7" ht="39.75" customHeight="1">
      <c r="A182" s="155" t="s">
        <v>699</v>
      </c>
      <c r="B182" s="30" t="s">
        <v>335</v>
      </c>
      <c r="C182" s="33" t="s">
        <v>23</v>
      </c>
      <c r="D182" s="168">
        <v>147</v>
      </c>
      <c r="E182" s="168">
        <v>6</v>
      </c>
      <c r="F182" s="168">
        <v>6</v>
      </c>
      <c r="G182" s="14"/>
    </row>
    <row r="183" spans="1:7" ht="29.25" customHeight="1">
      <c r="A183" s="155" t="s">
        <v>700</v>
      </c>
      <c r="B183" s="30" t="s">
        <v>336</v>
      </c>
      <c r="C183" s="33" t="s">
        <v>23</v>
      </c>
      <c r="D183" s="168">
        <v>402</v>
      </c>
      <c r="E183" s="168">
        <v>341</v>
      </c>
      <c r="F183" s="126">
        <v>341</v>
      </c>
      <c r="G183" s="14"/>
    </row>
    <row r="184" spans="1:7" ht="39.75" customHeight="1">
      <c r="A184" s="155" t="s">
        <v>701</v>
      </c>
      <c r="B184" s="30" t="s">
        <v>337</v>
      </c>
      <c r="C184" s="33" t="s">
        <v>23</v>
      </c>
      <c r="D184" s="168">
        <v>29</v>
      </c>
      <c r="E184" s="168">
        <v>37</v>
      </c>
      <c r="F184" s="168">
        <v>37</v>
      </c>
      <c r="G184" s="61"/>
    </row>
    <row r="185" spans="1:7" ht="17.25" customHeight="1">
      <c r="A185" s="463" t="s">
        <v>1150</v>
      </c>
      <c r="B185" s="464"/>
      <c r="C185" s="464"/>
      <c r="D185" s="464"/>
      <c r="E185" s="464"/>
      <c r="F185" s="464"/>
      <c r="G185" s="465"/>
    </row>
    <row r="186" spans="1:7" ht="42" customHeight="1">
      <c r="A186" s="206" t="s">
        <v>1151</v>
      </c>
      <c r="B186" s="30" t="s">
        <v>1152</v>
      </c>
      <c r="C186" s="33" t="s">
        <v>23</v>
      </c>
      <c r="D186" s="168">
        <v>0</v>
      </c>
      <c r="E186" s="168">
        <v>0</v>
      </c>
      <c r="F186" s="168">
        <v>0</v>
      </c>
      <c r="G186" s="8"/>
    </row>
    <row r="187" spans="1:7" ht="101.25" customHeight="1">
      <c r="A187" s="206" t="s">
        <v>1153</v>
      </c>
      <c r="B187" s="30" t="s">
        <v>1614</v>
      </c>
      <c r="C187" s="33" t="s">
        <v>23</v>
      </c>
      <c r="D187" s="168">
        <v>4</v>
      </c>
      <c r="E187" s="168">
        <v>4</v>
      </c>
      <c r="F187" s="168">
        <v>4</v>
      </c>
      <c r="G187" s="8"/>
    </row>
    <row r="188" spans="1:7" ht="15.75" customHeight="1">
      <c r="A188" s="542" t="s">
        <v>345</v>
      </c>
      <c r="B188" s="543"/>
      <c r="C188" s="543"/>
      <c r="D188" s="543"/>
      <c r="E188" s="543"/>
      <c r="F188" s="543"/>
      <c r="G188" s="544"/>
    </row>
    <row r="189" spans="1:7" ht="18" customHeight="1">
      <c r="A189" s="475" t="s">
        <v>361</v>
      </c>
      <c r="B189" s="478"/>
      <c r="C189" s="478"/>
      <c r="D189" s="478"/>
      <c r="E189" s="478"/>
      <c r="F189" s="478"/>
      <c r="G189" s="479"/>
    </row>
    <row r="190" spans="1:7" ht="29.25" customHeight="1">
      <c r="A190" s="15"/>
      <c r="B190" s="30" t="s">
        <v>346</v>
      </c>
      <c r="C190" s="266" t="s">
        <v>23</v>
      </c>
      <c r="D190" s="126">
        <v>323</v>
      </c>
      <c r="E190" s="267">
        <v>298.8</v>
      </c>
      <c r="F190" s="126">
        <v>269.4</v>
      </c>
      <c r="G190" s="204" t="s">
        <v>1542</v>
      </c>
    </row>
    <row r="191" spans="1:7" ht="15.75" customHeight="1">
      <c r="A191" s="463" t="s">
        <v>352</v>
      </c>
      <c r="B191" s="464"/>
      <c r="C191" s="464"/>
      <c r="D191" s="464"/>
      <c r="E191" s="464"/>
      <c r="F191" s="464"/>
      <c r="G191" s="465"/>
    </row>
    <row r="192" spans="1:7" ht="15" customHeight="1">
      <c r="A192" s="475" t="s">
        <v>347</v>
      </c>
      <c r="B192" s="476"/>
      <c r="C192" s="476"/>
      <c r="D192" s="476"/>
      <c r="E192" s="476"/>
      <c r="F192" s="476"/>
      <c r="G192" s="477"/>
    </row>
    <row r="193" spans="1:7" ht="27.75" customHeight="1">
      <c r="A193" s="210" t="s">
        <v>112</v>
      </c>
      <c r="B193" s="29" t="s">
        <v>349</v>
      </c>
      <c r="C193" s="266" t="s">
        <v>23</v>
      </c>
      <c r="D193" s="148">
        <v>1795</v>
      </c>
      <c r="E193" s="268">
        <v>1737</v>
      </c>
      <c r="F193" s="148">
        <v>1407</v>
      </c>
      <c r="G193" s="204" t="s">
        <v>1543</v>
      </c>
    </row>
    <row r="194" spans="1:7" ht="28.5" customHeight="1">
      <c r="A194" s="27" t="s">
        <v>1171</v>
      </c>
      <c r="B194" s="29" t="s">
        <v>350</v>
      </c>
      <c r="C194" s="206" t="s">
        <v>23</v>
      </c>
      <c r="D194" s="148">
        <v>132</v>
      </c>
      <c r="E194" s="148">
        <v>132</v>
      </c>
      <c r="F194" s="148">
        <v>133</v>
      </c>
      <c r="G194" s="204" t="s">
        <v>1544</v>
      </c>
    </row>
    <row r="195" spans="1:7" ht="29.25" customHeight="1">
      <c r="A195" s="27" t="s">
        <v>1172</v>
      </c>
      <c r="B195" s="30" t="s">
        <v>351</v>
      </c>
      <c r="C195" s="206" t="s">
        <v>23</v>
      </c>
      <c r="D195" s="148">
        <v>1663</v>
      </c>
      <c r="E195" s="148">
        <v>1605</v>
      </c>
      <c r="F195" s="148">
        <v>1274</v>
      </c>
      <c r="G195" s="204" t="s">
        <v>1545</v>
      </c>
    </row>
    <row r="196" spans="1:7" ht="18" customHeight="1">
      <c r="A196" s="468" t="s">
        <v>1546</v>
      </c>
      <c r="B196" s="480"/>
      <c r="C196" s="480"/>
      <c r="D196" s="480"/>
      <c r="E196" s="480"/>
      <c r="F196" s="480"/>
      <c r="G196" s="481"/>
    </row>
    <row r="197" spans="1:7" ht="27" customHeight="1">
      <c r="A197" s="26" t="s">
        <v>113</v>
      </c>
      <c r="B197" s="30" t="s">
        <v>44</v>
      </c>
      <c r="C197" s="266" t="s">
        <v>23</v>
      </c>
      <c r="D197" s="148">
        <v>34</v>
      </c>
      <c r="E197" s="268">
        <v>28</v>
      </c>
      <c r="F197" s="148">
        <v>47</v>
      </c>
      <c r="G197" s="204" t="s">
        <v>1547</v>
      </c>
    </row>
    <row r="198" spans="1:7" ht="15.75" customHeight="1">
      <c r="A198" s="475" t="s">
        <v>357</v>
      </c>
      <c r="B198" s="478"/>
      <c r="C198" s="478"/>
      <c r="D198" s="478"/>
      <c r="E198" s="478"/>
      <c r="F198" s="478"/>
      <c r="G198" s="479"/>
    </row>
    <row r="199" spans="1:7" ht="48.75" customHeight="1">
      <c r="A199" s="206" t="s">
        <v>115</v>
      </c>
      <c r="B199" s="269" t="s">
        <v>45</v>
      </c>
      <c r="C199" s="270" t="s">
        <v>22</v>
      </c>
      <c r="D199" s="223">
        <v>23.2</v>
      </c>
      <c r="E199" s="223">
        <v>19.7</v>
      </c>
      <c r="F199" s="223">
        <v>20.2</v>
      </c>
      <c r="G199" s="204" t="s">
        <v>1548</v>
      </c>
    </row>
    <row r="200" spans="1:7" ht="37.5" customHeight="1">
      <c r="A200" s="206" t="s">
        <v>243</v>
      </c>
      <c r="B200" s="30" t="s">
        <v>356</v>
      </c>
      <c r="C200" s="206" t="s">
        <v>23</v>
      </c>
      <c r="D200" s="148">
        <v>9</v>
      </c>
      <c r="E200" s="148">
        <v>6</v>
      </c>
      <c r="F200" s="148">
        <v>7</v>
      </c>
      <c r="G200" s="204" t="s">
        <v>1549</v>
      </c>
    </row>
    <row r="201" spans="1:7" ht="13.5" customHeight="1">
      <c r="A201" s="475" t="s">
        <v>358</v>
      </c>
      <c r="B201" s="478"/>
      <c r="C201" s="478"/>
      <c r="D201" s="478"/>
      <c r="E201" s="478"/>
      <c r="F201" s="478"/>
      <c r="G201" s="479"/>
    </row>
    <row r="202" spans="1:7" ht="49.5" customHeight="1">
      <c r="A202" s="206" t="s">
        <v>245</v>
      </c>
      <c r="B202" s="30" t="s">
        <v>359</v>
      </c>
      <c r="C202" s="206" t="s">
        <v>22</v>
      </c>
      <c r="D202" s="126">
        <v>12.5</v>
      </c>
      <c r="E202" s="126">
        <v>1</v>
      </c>
      <c r="F202" s="126">
        <v>0.07</v>
      </c>
      <c r="G202" s="204" t="s">
        <v>1550</v>
      </c>
    </row>
    <row r="203" spans="1:7" ht="15.75" customHeight="1">
      <c r="A203" s="475" t="s">
        <v>362</v>
      </c>
      <c r="B203" s="478"/>
      <c r="C203" s="478"/>
      <c r="D203" s="478"/>
      <c r="E203" s="478"/>
      <c r="F203" s="478"/>
      <c r="G203" s="479"/>
    </row>
    <row r="204" spans="1:7" ht="15.75" customHeight="1">
      <c r="A204" s="128"/>
      <c r="B204" s="271" t="s">
        <v>80</v>
      </c>
      <c r="C204" s="206" t="s">
        <v>22</v>
      </c>
      <c r="D204" s="126">
        <v>103.9</v>
      </c>
      <c r="E204" s="126">
        <v>103</v>
      </c>
      <c r="F204" s="23">
        <v>109.4</v>
      </c>
      <c r="G204" s="88" t="s">
        <v>1551</v>
      </c>
    </row>
    <row r="205" spans="1:7" ht="40.5" customHeight="1">
      <c r="A205" s="128"/>
      <c r="B205" s="30" t="s">
        <v>360</v>
      </c>
      <c r="C205" s="206" t="s">
        <v>22</v>
      </c>
      <c r="D205" s="126">
        <v>50</v>
      </c>
      <c r="E205" s="126">
        <v>44</v>
      </c>
      <c r="F205" s="126">
        <v>12.2</v>
      </c>
      <c r="G205" s="206" t="s">
        <v>1552</v>
      </c>
    </row>
    <row r="206" spans="1:7" ht="16.5" customHeight="1">
      <c r="A206" s="475" t="s">
        <v>363</v>
      </c>
      <c r="B206" s="478"/>
      <c r="C206" s="478"/>
      <c r="D206" s="478"/>
      <c r="E206" s="478"/>
      <c r="F206" s="478"/>
      <c r="G206" s="479"/>
    </row>
    <row r="207" spans="1:7" ht="17.25" customHeight="1">
      <c r="A207" s="471" t="s">
        <v>364</v>
      </c>
      <c r="B207" s="472"/>
      <c r="C207" s="472"/>
      <c r="D207" s="472"/>
      <c r="E207" s="472"/>
      <c r="F207" s="472"/>
      <c r="G207" s="473"/>
    </row>
    <row r="208" spans="1:7" ht="58.5" customHeight="1">
      <c r="A208" s="174" t="s">
        <v>33</v>
      </c>
      <c r="B208" s="30" t="s">
        <v>46</v>
      </c>
      <c r="C208" s="33" t="s">
        <v>22</v>
      </c>
      <c r="D208" s="168">
        <v>103.8</v>
      </c>
      <c r="E208" s="168">
        <v>103.9</v>
      </c>
      <c r="F208" s="126">
        <v>101.9</v>
      </c>
      <c r="G208" s="206" t="s">
        <v>1553</v>
      </c>
    </row>
    <row r="209" spans="1:7" ht="32.25" customHeight="1">
      <c r="A209" s="272" t="s">
        <v>248</v>
      </c>
      <c r="B209" s="30" t="s">
        <v>47</v>
      </c>
      <c r="C209" s="33" t="s">
        <v>22</v>
      </c>
      <c r="D209" s="168">
        <v>102.7</v>
      </c>
      <c r="E209" s="168">
        <v>100</v>
      </c>
      <c r="F209" s="206">
        <v>102.7</v>
      </c>
      <c r="G209" s="206" t="s">
        <v>1554</v>
      </c>
    </row>
    <row r="210" spans="1:7" ht="17.25" customHeight="1">
      <c r="A210" s="471" t="s">
        <v>365</v>
      </c>
      <c r="B210" s="472"/>
      <c r="C210" s="472"/>
      <c r="D210" s="472"/>
      <c r="E210" s="472"/>
      <c r="F210" s="472"/>
      <c r="G210" s="473"/>
    </row>
    <row r="211" spans="1:7" ht="30" customHeight="1">
      <c r="A211" s="275" t="s">
        <v>705</v>
      </c>
      <c r="B211" s="30" t="s">
        <v>366</v>
      </c>
      <c r="C211" s="273" t="s">
        <v>22</v>
      </c>
      <c r="D211" s="168">
        <v>7.8</v>
      </c>
      <c r="E211" s="168">
        <v>7.9</v>
      </c>
      <c r="F211" s="126">
        <v>11.1</v>
      </c>
      <c r="G211" s="204" t="s">
        <v>1555</v>
      </c>
    </row>
    <row r="212" spans="1:7" ht="52.5" customHeight="1">
      <c r="A212" s="174" t="s">
        <v>706</v>
      </c>
      <c r="B212" s="30" t="s">
        <v>367</v>
      </c>
      <c r="C212" s="274" t="s">
        <v>22</v>
      </c>
      <c r="D212" s="168">
        <v>3.7</v>
      </c>
      <c r="E212" s="168">
        <v>3.8</v>
      </c>
      <c r="F212" s="126">
        <v>2.8</v>
      </c>
      <c r="G212" s="206" t="s">
        <v>1556</v>
      </c>
    </row>
    <row r="213" spans="1:7" ht="63" customHeight="1">
      <c r="A213" s="26" t="s">
        <v>707</v>
      </c>
      <c r="B213" s="30" t="s">
        <v>368</v>
      </c>
      <c r="C213" s="25" t="s">
        <v>23</v>
      </c>
      <c r="D213" s="126">
        <v>20</v>
      </c>
      <c r="E213" s="126">
        <v>22</v>
      </c>
      <c r="F213" s="126">
        <v>0</v>
      </c>
      <c r="G213" s="206" t="s">
        <v>1557</v>
      </c>
    </row>
    <row r="214" spans="1:7" ht="38.25" customHeight="1">
      <c r="A214" s="26" t="s">
        <v>708</v>
      </c>
      <c r="B214" s="30" t="s">
        <v>369</v>
      </c>
      <c r="C214" s="25" t="s">
        <v>23</v>
      </c>
      <c r="D214" s="148">
        <v>20</v>
      </c>
      <c r="E214" s="148">
        <v>16</v>
      </c>
      <c r="F214" s="148">
        <v>6</v>
      </c>
      <c r="G214" s="206" t="s">
        <v>1558</v>
      </c>
    </row>
    <row r="215" spans="1:7" ht="18" customHeight="1">
      <c r="A215" s="459" t="s">
        <v>1067</v>
      </c>
      <c r="B215" s="466"/>
      <c r="C215" s="466"/>
      <c r="D215" s="466"/>
      <c r="E215" s="466"/>
      <c r="F215" s="466"/>
      <c r="G215" s="467"/>
    </row>
    <row r="216" spans="1:7" ht="42" customHeight="1">
      <c r="A216" s="26" t="s">
        <v>709</v>
      </c>
      <c r="B216" s="30" t="s">
        <v>370</v>
      </c>
      <c r="C216" s="25" t="s">
        <v>22</v>
      </c>
      <c r="D216" s="126">
        <v>0</v>
      </c>
      <c r="E216" s="126">
        <v>0</v>
      </c>
      <c r="F216" s="126">
        <v>0</v>
      </c>
      <c r="G216" s="206" t="s">
        <v>1559</v>
      </c>
    </row>
    <row r="217" spans="1:7" ht="33" customHeight="1">
      <c r="A217" s="459" t="s">
        <v>371</v>
      </c>
      <c r="B217" s="466"/>
      <c r="C217" s="466"/>
      <c r="D217" s="466"/>
      <c r="E217" s="466"/>
      <c r="F217" s="466"/>
      <c r="G217" s="467"/>
    </row>
    <row r="218" spans="1:7" ht="29.25" customHeight="1">
      <c r="A218" s="26" t="s">
        <v>710</v>
      </c>
      <c r="B218" s="181" t="s">
        <v>372</v>
      </c>
      <c r="C218" s="25" t="s">
        <v>23</v>
      </c>
      <c r="D218" s="148">
        <v>135</v>
      </c>
      <c r="E218" s="148">
        <v>105</v>
      </c>
      <c r="F218" s="148">
        <v>70</v>
      </c>
      <c r="G218" s="206" t="s">
        <v>1560</v>
      </c>
    </row>
    <row r="219" spans="1:7" ht="39.75" customHeight="1">
      <c r="A219" s="26" t="s">
        <v>711</v>
      </c>
      <c r="B219" s="276" t="s">
        <v>373</v>
      </c>
      <c r="C219" s="25" t="s">
        <v>22</v>
      </c>
      <c r="D219" s="126">
        <v>100</v>
      </c>
      <c r="E219" s="126">
        <v>100</v>
      </c>
      <c r="F219" s="126">
        <v>100</v>
      </c>
      <c r="G219" s="14"/>
    </row>
    <row r="220" spans="1:7" ht="54" customHeight="1">
      <c r="A220" s="277" t="s">
        <v>712</v>
      </c>
      <c r="B220" s="276" t="s">
        <v>374</v>
      </c>
      <c r="C220" s="25" t="s">
        <v>23</v>
      </c>
      <c r="D220" s="148">
        <v>2</v>
      </c>
      <c r="E220" s="148">
        <v>2</v>
      </c>
      <c r="F220" s="148">
        <v>1</v>
      </c>
      <c r="G220" s="206">
        <v>-1</v>
      </c>
    </row>
    <row r="221" spans="1:7" ht="17.25" customHeight="1">
      <c r="A221" s="459" t="s">
        <v>376</v>
      </c>
      <c r="B221" s="466"/>
      <c r="C221" s="466"/>
      <c r="D221" s="466"/>
      <c r="E221" s="466"/>
      <c r="F221" s="466"/>
      <c r="G221" s="467"/>
    </row>
    <row r="222" spans="1:7" ht="30" customHeight="1">
      <c r="A222" s="207"/>
      <c r="B222" s="30" t="s">
        <v>375</v>
      </c>
      <c r="C222" s="278" t="s">
        <v>164</v>
      </c>
      <c r="D222" s="279">
        <v>17</v>
      </c>
      <c r="E222" s="279">
        <v>70</v>
      </c>
      <c r="F222" s="197">
        <v>56.86</v>
      </c>
      <c r="G222" s="278" t="s">
        <v>1561</v>
      </c>
    </row>
    <row r="223" spans="1:7" ht="17.25" customHeight="1">
      <c r="A223" s="475" t="s">
        <v>377</v>
      </c>
      <c r="B223" s="478"/>
      <c r="C223" s="478"/>
      <c r="D223" s="478"/>
      <c r="E223" s="478"/>
      <c r="F223" s="478"/>
      <c r="G223" s="479"/>
    </row>
    <row r="224" spans="1:7" ht="15.75" customHeight="1">
      <c r="A224" s="459" t="s">
        <v>381</v>
      </c>
      <c r="B224" s="466"/>
      <c r="C224" s="466"/>
      <c r="D224" s="466"/>
      <c r="E224" s="466"/>
      <c r="F224" s="466"/>
      <c r="G224" s="467"/>
    </row>
    <row r="225" spans="1:7" ht="29.25" customHeight="1">
      <c r="A225" s="33" t="s">
        <v>118</v>
      </c>
      <c r="B225" s="30" t="s">
        <v>378</v>
      </c>
      <c r="C225" s="33" t="s">
        <v>22</v>
      </c>
      <c r="D225" s="168">
        <v>46.64</v>
      </c>
      <c r="E225" s="168">
        <v>101</v>
      </c>
      <c r="F225" s="126">
        <v>184.6</v>
      </c>
      <c r="G225" s="33" t="s">
        <v>1562</v>
      </c>
    </row>
    <row r="226" spans="1:7" ht="27.75" customHeight="1">
      <c r="A226" s="33" t="s">
        <v>119</v>
      </c>
      <c r="B226" s="30" t="s">
        <v>379</v>
      </c>
      <c r="C226" s="33" t="s">
        <v>23</v>
      </c>
      <c r="D226" s="33">
        <v>2</v>
      </c>
      <c r="E226" s="33">
        <v>1</v>
      </c>
      <c r="F226" s="206">
        <v>0</v>
      </c>
      <c r="G226" s="125">
        <v>-1</v>
      </c>
    </row>
    <row r="227" spans="1:7" ht="15.75" customHeight="1">
      <c r="A227" s="459" t="s">
        <v>52</v>
      </c>
      <c r="B227" s="466"/>
      <c r="C227" s="466"/>
      <c r="D227" s="466"/>
      <c r="E227" s="466"/>
      <c r="F227" s="466"/>
      <c r="G227" s="467"/>
    </row>
    <row r="228" spans="1:7" ht="28.5" customHeight="1">
      <c r="A228" s="33" t="s">
        <v>654</v>
      </c>
      <c r="B228" s="30" t="s">
        <v>380</v>
      </c>
      <c r="C228" s="33" t="s">
        <v>164</v>
      </c>
      <c r="D228" s="168">
        <v>68.4</v>
      </c>
      <c r="E228" s="168">
        <v>80</v>
      </c>
      <c r="F228" s="206">
        <v>90.75</v>
      </c>
      <c r="G228" s="33" t="s">
        <v>1563</v>
      </c>
    </row>
    <row r="229" spans="1:7" ht="15.75" customHeight="1">
      <c r="A229" s="459" t="s">
        <v>388</v>
      </c>
      <c r="B229" s="466"/>
      <c r="C229" s="466"/>
      <c r="D229" s="466"/>
      <c r="E229" s="466"/>
      <c r="F229" s="466"/>
      <c r="G229" s="467"/>
    </row>
    <row r="230" spans="1:7" ht="28.5" customHeight="1">
      <c r="A230" s="33" t="s">
        <v>713</v>
      </c>
      <c r="B230" s="30" t="s">
        <v>382</v>
      </c>
      <c r="C230" s="209" t="s">
        <v>22</v>
      </c>
      <c r="D230" s="168">
        <v>113.9</v>
      </c>
      <c r="E230" s="168">
        <v>101</v>
      </c>
      <c r="F230" s="126">
        <v>87.5</v>
      </c>
      <c r="G230" s="33" t="s">
        <v>1564</v>
      </c>
    </row>
    <row r="231" spans="1:7" ht="40.5" customHeight="1">
      <c r="A231" s="33" t="s">
        <v>714</v>
      </c>
      <c r="B231" s="30" t="s">
        <v>383</v>
      </c>
      <c r="C231" s="209" t="s">
        <v>22</v>
      </c>
      <c r="D231" s="168">
        <v>108.7</v>
      </c>
      <c r="E231" s="168">
        <v>107</v>
      </c>
      <c r="F231" s="126">
        <v>110.4</v>
      </c>
      <c r="G231" s="278" t="s">
        <v>1565</v>
      </c>
    </row>
    <row r="232" spans="1:7" ht="15" customHeight="1">
      <c r="A232" s="33" t="s">
        <v>1173</v>
      </c>
      <c r="B232" s="30" t="s">
        <v>1167</v>
      </c>
      <c r="C232" s="209" t="s">
        <v>22</v>
      </c>
      <c r="D232" s="168">
        <v>20.1</v>
      </c>
      <c r="E232" s="168">
        <v>20.3</v>
      </c>
      <c r="F232" s="126">
        <v>20.3</v>
      </c>
      <c r="G232" s="89"/>
    </row>
    <row r="233" spans="1:7" ht="27.75" customHeight="1">
      <c r="A233" s="33" t="s">
        <v>1174</v>
      </c>
      <c r="B233" s="30" t="s">
        <v>1168</v>
      </c>
      <c r="C233" s="209" t="s">
        <v>1169</v>
      </c>
      <c r="D233" s="168">
        <v>129</v>
      </c>
      <c r="E233" s="168">
        <v>132</v>
      </c>
      <c r="F233" s="126">
        <v>132</v>
      </c>
      <c r="G233" s="14"/>
    </row>
    <row r="234" spans="1:7" ht="18" customHeight="1">
      <c r="A234" s="459" t="s">
        <v>384</v>
      </c>
      <c r="B234" s="466"/>
      <c r="C234" s="466"/>
      <c r="D234" s="466"/>
      <c r="E234" s="466"/>
      <c r="F234" s="466"/>
      <c r="G234" s="467"/>
    </row>
    <row r="235" spans="1:7" ht="44.25" customHeight="1">
      <c r="A235" s="74"/>
      <c r="B235" s="30" t="s">
        <v>385</v>
      </c>
      <c r="C235" s="278" t="s">
        <v>386</v>
      </c>
      <c r="D235" s="279">
        <v>58.8</v>
      </c>
      <c r="E235" s="279">
        <v>42.9</v>
      </c>
      <c r="F235" s="197">
        <v>45.2</v>
      </c>
      <c r="G235" s="280" t="s">
        <v>1566</v>
      </c>
    </row>
    <row r="236" spans="1:7" ht="31.5" customHeight="1">
      <c r="A236" s="468" t="s">
        <v>387</v>
      </c>
      <c r="B236" s="469"/>
      <c r="C236" s="469"/>
      <c r="D236" s="469"/>
      <c r="E236" s="469"/>
      <c r="F236" s="469"/>
      <c r="G236" s="470"/>
    </row>
    <row r="237" spans="1:7" ht="18" customHeight="1">
      <c r="A237" s="459" t="s">
        <v>389</v>
      </c>
      <c r="B237" s="466"/>
      <c r="C237" s="466"/>
      <c r="D237" s="466"/>
      <c r="E237" s="466"/>
      <c r="F237" s="466"/>
      <c r="G237" s="467"/>
    </row>
    <row r="238" spans="1:7" ht="69" customHeight="1">
      <c r="A238" s="174" t="s">
        <v>121</v>
      </c>
      <c r="B238" s="30" t="s">
        <v>390</v>
      </c>
      <c r="C238" s="281" t="s">
        <v>48</v>
      </c>
      <c r="D238" s="279">
        <v>15</v>
      </c>
      <c r="E238" s="279">
        <v>15</v>
      </c>
      <c r="F238" s="197">
        <v>15</v>
      </c>
      <c r="G238" s="282"/>
    </row>
    <row r="239" spans="1:7" ht="65.25" customHeight="1">
      <c r="A239" s="174" t="s">
        <v>122</v>
      </c>
      <c r="B239" s="30" t="s">
        <v>1570</v>
      </c>
      <c r="C239" s="33" t="s">
        <v>23</v>
      </c>
      <c r="D239" s="33">
        <v>127</v>
      </c>
      <c r="E239" s="33">
        <v>6</v>
      </c>
      <c r="F239" s="206">
        <v>6</v>
      </c>
      <c r="G239" s="93"/>
    </row>
    <row r="240" spans="1:7" ht="18" customHeight="1">
      <c r="A240" s="498" t="s">
        <v>1567</v>
      </c>
      <c r="B240" s="499"/>
      <c r="C240" s="499"/>
      <c r="D240" s="499"/>
      <c r="E240" s="499"/>
      <c r="F240" s="499"/>
      <c r="G240" s="500"/>
    </row>
    <row r="241" spans="1:7" ht="41.25" customHeight="1">
      <c r="A241" s="213" t="s">
        <v>123</v>
      </c>
      <c r="B241" s="283" t="s">
        <v>391</v>
      </c>
      <c r="C241" s="126" t="s">
        <v>22</v>
      </c>
      <c r="D241" s="126">
        <v>94</v>
      </c>
      <c r="E241" s="126">
        <v>90</v>
      </c>
      <c r="F241" s="126">
        <v>97.8</v>
      </c>
      <c r="G241" s="155" t="s">
        <v>1568</v>
      </c>
    </row>
    <row r="242" spans="1:7" ht="18.75" customHeight="1">
      <c r="A242" s="459" t="s">
        <v>1569</v>
      </c>
      <c r="B242" s="466"/>
      <c r="C242" s="466"/>
      <c r="D242" s="466"/>
      <c r="E242" s="466"/>
      <c r="F242" s="466"/>
      <c r="G242" s="467"/>
    </row>
    <row r="243" spans="1:7" ht="52.5" customHeight="1">
      <c r="A243" s="278" t="s">
        <v>715</v>
      </c>
      <c r="B243" s="30" t="s">
        <v>392</v>
      </c>
      <c r="C243" s="33" t="s">
        <v>22</v>
      </c>
      <c r="D243" s="168">
        <v>90</v>
      </c>
      <c r="E243" s="168">
        <v>90</v>
      </c>
      <c r="F243" s="126">
        <v>90</v>
      </c>
      <c r="G243" s="284"/>
    </row>
    <row r="244" spans="1:7" ht="15.75" customHeight="1">
      <c r="A244" s="459" t="s">
        <v>1170</v>
      </c>
      <c r="B244" s="466"/>
      <c r="C244" s="466"/>
      <c r="D244" s="466"/>
      <c r="E244" s="466"/>
      <c r="F244" s="466"/>
      <c r="G244" s="467"/>
    </row>
    <row r="245" spans="1:7" ht="52.5" customHeight="1">
      <c r="A245" s="33" t="s">
        <v>1176</v>
      </c>
      <c r="B245" s="30" t="s">
        <v>393</v>
      </c>
      <c r="C245" s="285" t="s">
        <v>22</v>
      </c>
      <c r="D245" s="279">
        <v>90</v>
      </c>
      <c r="E245" s="279">
        <v>90</v>
      </c>
      <c r="F245" s="197">
        <v>90</v>
      </c>
      <c r="G245" s="286"/>
    </row>
    <row r="246" spans="1:7" ht="15.75" customHeight="1">
      <c r="A246" s="514" t="s">
        <v>255</v>
      </c>
      <c r="B246" s="515"/>
      <c r="C246" s="515"/>
      <c r="D246" s="515"/>
      <c r="E246" s="515"/>
      <c r="F246" s="515"/>
      <c r="G246" s="516"/>
    </row>
    <row r="247" spans="1:7" ht="18" customHeight="1">
      <c r="A247" s="485" t="s">
        <v>257</v>
      </c>
      <c r="B247" s="493"/>
      <c r="C247" s="493"/>
      <c r="D247" s="493"/>
      <c r="E247" s="493"/>
      <c r="F247" s="493"/>
      <c r="G247" s="494"/>
    </row>
    <row r="248" spans="1:7" ht="54.75" customHeight="1">
      <c r="A248" s="46"/>
      <c r="B248" s="185" t="s">
        <v>256</v>
      </c>
      <c r="C248" s="39" t="s">
        <v>22</v>
      </c>
      <c r="D248" s="142">
        <v>100</v>
      </c>
      <c r="E248" s="142">
        <v>100</v>
      </c>
      <c r="F248" s="142">
        <v>100</v>
      </c>
      <c r="G248" s="8"/>
    </row>
    <row r="249" spans="1:7" ht="87" customHeight="1">
      <c r="A249" s="102"/>
      <c r="B249" s="32" t="s">
        <v>1516</v>
      </c>
      <c r="C249" s="39" t="s">
        <v>22</v>
      </c>
      <c r="D249" s="142">
        <v>100</v>
      </c>
      <c r="E249" s="142">
        <v>100</v>
      </c>
      <c r="F249" s="142">
        <v>100</v>
      </c>
      <c r="G249" s="8"/>
    </row>
    <row r="250" spans="1:7" ht="81" customHeight="1">
      <c r="A250" s="46"/>
      <c r="B250" s="32" t="s">
        <v>1177</v>
      </c>
      <c r="C250" s="39" t="s">
        <v>22</v>
      </c>
      <c r="D250" s="142">
        <v>2</v>
      </c>
      <c r="E250" s="142">
        <v>2</v>
      </c>
      <c r="F250" s="142">
        <v>2</v>
      </c>
      <c r="G250" s="8"/>
    </row>
    <row r="251" spans="1:7" ht="19.5" customHeight="1">
      <c r="A251" s="485" t="s">
        <v>258</v>
      </c>
      <c r="B251" s="486"/>
      <c r="C251" s="486"/>
      <c r="D251" s="486"/>
      <c r="E251" s="486"/>
      <c r="F251" s="486"/>
      <c r="G251" s="487"/>
    </row>
    <row r="252" spans="1:7" ht="18.75" customHeight="1">
      <c r="A252" s="485" t="s">
        <v>259</v>
      </c>
      <c r="B252" s="486"/>
      <c r="C252" s="486"/>
      <c r="D252" s="486"/>
      <c r="E252" s="486"/>
      <c r="F252" s="486"/>
      <c r="G252" s="487"/>
    </row>
    <row r="253" spans="1:7" ht="30.75" customHeight="1">
      <c r="A253" s="155" t="s">
        <v>129</v>
      </c>
      <c r="B253" s="29" t="s">
        <v>262</v>
      </c>
      <c r="C253" s="33" t="s">
        <v>23</v>
      </c>
      <c r="D253" s="168">
        <v>30</v>
      </c>
      <c r="E253" s="168">
        <v>30</v>
      </c>
      <c r="F253" s="168">
        <v>30</v>
      </c>
      <c r="G253" s="188"/>
    </row>
    <row r="254" spans="1:7" ht="85.5" customHeight="1">
      <c r="A254" s="155" t="s">
        <v>261</v>
      </c>
      <c r="B254" s="29" t="s">
        <v>260</v>
      </c>
      <c r="C254" s="33" t="s">
        <v>22</v>
      </c>
      <c r="D254" s="168">
        <v>36.6</v>
      </c>
      <c r="E254" s="168">
        <v>34</v>
      </c>
      <c r="F254" s="168">
        <v>29</v>
      </c>
      <c r="G254" s="33" t="s">
        <v>1518</v>
      </c>
    </row>
    <row r="255" spans="1:7" ht="30.75" customHeight="1">
      <c r="A255" s="155" t="s">
        <v>702</v>
      </c>
      <c r="B255" s="29" t="s">
        <v>1313</v>
      </c>
      <c r="C255" s="33" t="s">
        <v>23</v>
      </c>
      <c r="D255" s="228">
        <v>2</v>
      </c>
      <c r="E255" s="228">
        <v>7</v>
      </c>
      <c r="F255" s="228">
        <v>7</v>
      </c>
      <c r="G255" s="74"/>
    </row>
    <row r="256" spans="1:7" ht="30.75" customHeight="1">
      <c r="A256" s="488" t="s">
        <v>1178</v>
      </c>
      <c r="B256" s="489"/>
      <c r="C256" s="489"/>
      <c r="D256" s="489"/>
      <c r="E256" s="489"/>
      <c r="F256" s="489"/>
      <c r="G256" s="489"/>
    </row>
    <row r="257" spans="1:7" ht="64.5" customHeight="1">
      <c r="A257" s="141" t="s">
        <v>703</v>
      </c>
      <c r="B257" s="32" t="s">
        <v>1517</v>
      </c>
      <c r="C257" s="39" t="s">
        <v>23</v>
      </c>
      <c r="D257" s="142">
        <v>23</v>
      </c>
      <c r="E257" s="142">
        <v>22</v>
      </c>
      <c r="F257" s="142">
        <v>22</v>
      </c>
      <c r="G257" s="8"/>
    </row>
    <row r="258" spans="1:7" ht="16.5" customHeight="1">
      <c r="A258" s="498" t="s">
        <v>263</v>
      </c>
      <c r="B258" s="573"/>
      <c r="C258" s="573"/>
      <c r="D258" s="573"/>
      <c r="E258" s="573"/>
      <c r="F258" s="573"/>
      <c r="G258" s="574"/>
    </row>
    <row r="259" spans="1:7" ht="42" customHeight="1">
      <c r="A259" s="141" t="s">
        <v>703</v>
      </c>
      <c r="B259" s="32" t="s">
        <v>264</v>
      </c>
      <c r="C259" s="229" t="s">
        <v>23</v>
      </c>
      <c r="D259" s="230">
        <v>3</v>
      </c>
      <c r="E259" s="230">
        <v>3</v>
      </c>
      <c r="F259" s="142">
        <v>3</v>
      </c>
      <c r="G259" s="8"/>
    </row>
    <row r="260" spans="1:7" ht="16.5" customHeight="1">
      <c r="A260" s="483" t="s">
        <v>265</v>
      </c>
      <c r="B260" s="484"/>
      <c r="C260" s="484"/>
      <c r="D260" s="484"/>
      <c r="E260" s="484"/>
      <c r="F260" s="484"/>
      <c r="G260" s="484"/>
    </row>
    <row r="261" spans="1:7" ht="69" customHeight="1">
      <c r="A261" s="80"/>
      <c r="B261" s="178" t="s">
        <v>266</v>
      </c>
      <c r="C261" s="39" t="s">
        <v>22</v>
      </c>
      <c r="D261" s="142">
        <v>56.1</v>
      </c>
      <c r="E261" s="142">
        <v>57.9</v>
      </c>
      <c r="F261" s="126">
        <v>57.9</v>
      </c>
      <c r="G261" s="101"/>
    </row>
    <row r="262" spans="1:7" ht="16.5" customHeight="1">
      <c r="A262" s="485" t="s">
        <v>130</v>
      </c>
      <c r="B262" s="461"/>
      <c r="C262" s="461"/>
      <c r="D262" s="461"/>
      <c r="E262" s="461"/>
      <c r="F262" s="461"/>
      <c r="G262" s="462"/>
    </row>
    <row r="263" spans="1:7" ht="16.5" customHeight="1">
      <c r="A263" s="488" t="s">
        <v>267</v>
      </c>
      <c r="B263" s="575"/>
      <c r="C263" s="575"/>
      <c r="D263" s="575"/>
      <c r="E263" s="575"/>
      <c r="F263" s="575"/>
      <c r="G263" s="575"/>
    </row>
    <row r="264" spans="1:7" ht="54" customHeight="1">
      <c r="A264" s="170" t="s">
        <v>131</v>
      </c>
      <c r="B264" s="181" t="s">
        <v>268</v>
      </c>
      <c r="C264" s="231" t="s">
        <v>165</v>
      </c>
      <c r="D264" s="142">
        <v>60</v>
      </c>
      <c r="E264" s="142">
        <v>62</v>
      </c>
      <c r="F264" s="142">
        <v>62</v>
      </c>
      <c r="G264" s="8"/>
    </row>
    <row r="265" spans="1:7" ht="16.5" customHeight="1">
      <c r="A265" s="485" t="s">
        <v>269</v>
      </c>
      <c r="B265" s="486"/>
      <c r="C265" s="486"/>
      <c r="D265" s="486"/>
      <c r="E265" s="486"/>
      <c r="F265" s="486"/>
      <c r="G265" s="487"/>
    </row>
    <row r="266" spans="1:7" ht="16.5" customHeight="1">
      <c r="A266" s="485" t="s">
        <v>166</v>
      </c>
      <c r="B266" s="486"/>
      <c r="C266" s="486"/>
      <c r="D266" s="486"/>
      <c r="E266" s="486"/>
      <c r="F266" s="486"/>
      <c r="G266" s="487"/>
    </row>
    <row r="267" spans="1:7" ht="14.25" customHeight="1">
      <c r="A267" s="495" t="s">
        <v>210</v>
      </c>
      <c r="B267" s="496"/>
      <c r="C267" s="496"/>
      <c r="D267" s="496"/>
      <c r="E267" s="496"/>
      <c r="F267" s="496"/>
      <c r="G267" s="497"/>
    </row>
    <row r="268" spans="1:7" ht="14.25" customHeight="1">
      <c r="A268" s="468" t="s">
        <v>219</v>
      </c>
      <c r="B268" s="469"/>
      <c r="C268" s="469"/>
      <c r="D268" s="469"/>
      <c r="E268" s="469"/>
      <c r="F268" s="469"/>
      <c r="G268" s="470"/>
    </row>
    <row r="269" spans="1:7" ht="68.25" customHeight="1">
      <c r="A269" s="39" t="s">
        <v>458</v>
      </c>
      <c r="B269" s="30" t="s">
        <v>212</v>
      </c>
      <c r="C269" s="39" t="s">
        <v>22</v>
      </c>
      <c r="D269" s="142">
        <v>76.7</v>
      </c>
      <c r="E269" s="142">
        <v>73.8</v>
      </c>
      <c r="F269" s="126">
        <v>75.9</v>
      </c>
      <c r="G269" s="155" t="s">
        <v>1504</v>
      </c>
    </row>
    <row r="270" spans="1:7" ht="18" customHeight="1">
      <c r="A270" s="548" t="s">
        <v>213</v>
      </c>
      <c r="B270" s="549"/>
      <c r="C270" s="549"/>
      <c r="D270" s="549"/>
      <c r="E270" s="549"/>
      <c r="F270" s="549"/>
      <c r="G270" s="550"/>
    </row>
    <row r="271" spans="1:7" ht="20.25" customHeight="1">
      <c r="A271" s="468" t="s">
        <v>214</v>
      </c>
      <c r="B271" s="469"/>
      <c r="C271" s="469"/>
      <c r="D271" s="469"/>
      <c r="E271" s="469"/>
      <c r="F271" s="469"/>
      <c r="G271" s="470"/>
    </row>
    <row r="272" spans="1:7" ht="45.75" customHeight="1">
      <c r="A272" s="220" t="s">
        <v>559</v>
      </c>
      <c r="B272" s="32" t="s">
        <v>215</v>
      </c>
      <c r="C272" s="220" t="s">
        <v>22</v>
      </c>
      <c r="D272" s="221">
        <v>65.2</v>
      </c>
      <c r="E272" s="221">
        <v>65.4</v>
      </c>
      <c r="F272" s="223">
        <v>70</v>
      </c>
      <c r="G272" s="224" t="s">
        <v>1505</v>
      </c>
    </row>
    <row r="273" spans="1:7" ht="39.75" customHeight="1">
      <c r="A273" s="220" t="s">
        <v>704</v>
      </c>
      <c r="B273" s="29" t="s">
        <v>216</v>
      </c>
      <c r="C273" s="220" t="s">
        <v>22</v>
      </c>
      <c r="D273" s="221">
        <v>52.1</v>
      </c>
      <c r="E273" s="221">
        <v>52.2</v>
      </c>
      <c r="F273" s="223">
        <v>53</v>
      </c>
      <c r="G273" s="224" t="s">
        <v>1506</v>
      </c>
    </row>
    <row r="274" spans="1:7" ht="42" customHeight="1">
      <c r="A274" s="39" t="s">
        <v>716</v>
      </c>
      <c r="B274" s="214" t="s">
        <v>217</v>
      </c>
      <c r="C274" s="39" t="s">
        <v>22</v>
      </c>
      <c r="D274" s="142">
        <v>10.4</v>
      </c>
      <c r="E274" s="142">
        <v>10.5</v>
      </c>
      <c r="F274" s="126">
        <v>11</v>
      </c>
      <c r="G274" s="224" t="s">
        <v>1304</v>
      </c>
    </row>
    <row r="275" spans="1:7" ht="18.75" customHeight="1">
      <c r="A275" s="548" t="s">
        <v>218</v>
      </c>
      <c r="B275" s="549"/>
      <c r="C275" s="549"/>
      <c r="D275" s="549"/>
      <c r="E275" s="549"/>
      <c r="F275" s="549"/>
      <c r="G275" s="550"/>
    </row>
    <row r="276" spans="1:7" ht="67.5" customHeight="1">
      <c r="A276" s="39" t="s">
        <v>952</v>
      </c>
      <c r="B276" s="218" t="s">
        <v>221</v>
      </c>
      <c r="C276" s="39" t="s">
        <v>22</v>
      </c>
      <c r="D276" s="142">
        <v>97</v>
      </c>
      <c r="E276" s="142">
        <v>97</v>
      </c>
      <c r="F276" s="126">
        <v>97.5</v>
      </c>
      <c r="G276" s="224" t="s">
        <v>1304</v>
      </c>
    </row>
    <row r="277" spans="1:7" ht="18.75" customHeight="1">
      <c r="A277" s="468" t="s">
        <v>220</v>
      </c>
      <c r="B277" s="469"/>
      <c r="C277" s="469"/>
      <c r="D277" s="469"/>
      <c r="E277" s="469"/>
      <c r="F277" s="469"/>
      <c r="G277" s="470"/>
    </row>
    <row r="278" spans="1:7" ht="60.75" customHeight="1">
      <c r="A278" s="45"/>
      <c r="B278" s="32" t="s">
        <v>1186</v>
      </c>
      <c r="C278" s="39" t="s">
        <v>22</v>
      </c>
      <c r="D278" s="142">
        <v>17.65</v>
      </c>
      <c r="E278" s="142">
        <v>41</v>
      </c>
      <c r="F278" s="126">
        <v>35</v>
      </c>
      <c r="G278" s="87" t="s">
        <v>1507</v>
      </c>
    </row>
    <row r="279" spans="1:7" ht="18.75" customHeight="1">
      <c r="A279" s="548" t="s">
        <v>222</v>
      </c>
      <c r="B279" s="553"/>
      <c r="C279" s="553"/>
      <c r="D279" s="553"/>
      <c r="E279" s="553"/>
      <c r="F279" s="553"/>
      <c r="G279" s="554"/>
    </row>
    <row r="280" spans="1:7" ht="21.75" customHeight="1">
      <c r="A280" s="548" t="s">
        <v>223</v>
      </c>
      <c r="B280" s="551"/>
      <c r="C280" s="551"/>
      <c r="D280" s="551"/>
      <c r="E280" s="551"/>
      <c r="F280" s="551"/>
      <c r="G280" s="552"/>
    </row>
    <row r="281" spans="1:7" ht="66" customHeight="1">
      <c r="A281" s="222" t="s">
        <v>461</v>
      </c>
      <c r="B281" s="29" t="s">
        <v>224</v>
      </c>
      <c r="C281" s="39" t="s">
        <v>23</v>
      </c>
      <c r="D281" s="142">
        <v>7</v>
      </c>
      <c r="E281" s="142">
        <v>12</v>
      </c>
      <c r="F281" s="126">
        <v>14</v>
      </c>
      <c r="G281" s="225" t="s">
        <v>1508</v>
      </c>
    </row>
    <row r="282" spans="1:7" ht="116.25" customHeight="1">
      <c r="A282" s="222" t="s">
        <v>1187</v>
      </c>
      <c r="B282" s="29" t="s">
        <v>1191</v>
      </c>
      <c r="C282" s="39" t="s">
        <v>23</v>
      </c>
      <c r="D282" s="142">
        <v>2</v>
      </c>
      <c r="E282" s="142">
        <v>0</v>
      </c>
      <c r="F282" s="126">
        <v>0</v>
      </c>
      <c r="G282" s="8"/>
    </row>
    <row r="283" spans="1:7" ht="50.25" customHeight="1">
      <c r="A283" s="222" t="s">
        <v>1188</v>
      </c>
      <c r="B283" s="29" t="s">
        <v>1190</v>
      </c>
      <c r="C283" s="39" t="s">
        <v>1189</v>
      </c>
      <c r="D283" s="142">
        <v>5.26</v>
      </c>
      <c r="E283" s="142">
        <v>5.72</v>
      </c>
      <c r="F283" s="126">
        <v>5.26</v>
      </c>
      <c r="G283" s="87" t="s">
        <v>1509</v>
      </c>
    </row>
    <row r="284" spans="1:7" ht="16.5" customHeight="1">
      <c r="A284" s="514" t="s">
        <v>225</v>
      </c>
      <c r="B284" s="515"/>
      <c r="C284" s="515"/>
      <c r="D284" s="515"/>
      <c r="E284" s="515"/>
      <c r="F284" s="515"/>
      <c r="G284" s="516"/>
    </row>
    <row r="285" spans="1:7" ht="19.5" customHeight="1">
      <c r="A285" s="468" t="s">
        <v>226</v>
      </c>
      <c r="B285" s="517"/>
      <c r="C285" s="517"/>
      <c r="D285" s="517"/>
      <c r="E285" s="517"/>
      <c r="F285" s="517"/>
      <c r="G285" s="518"/>
    </row>
    <row r="286" spans="1:7" ht="42" customHeight="1">
      <c r="A286" s="79"/>
      <c r="B286" s="214" t="s">
        <v>227</v>
      </c>
      <c r="C286" s="215" t="s">
        <v>22</v>
      </c>
      <c r="D286" s="126">
        <v>45</v>
      </c>
      <c r="E286" s="126">
        <v>48.2</v>
      </c>
      <c r="F286" s="126">
        <v>48.2</v>
      </c>
      <c r="G286" s="13"/>
    </row>
    <row r="287" spans="1:7" ht="42" customHeight="1">
      <c r="A287" s="79"/>
      <c r="B287" s="32" t="s">
        <v>228</v>
      </c>
      <c r="C287" s="179" t="s">
        <v>23</v>
      </c>
      <c r="D287" s="126">
        <v>54</v>
      </c>
      <c r="E287" s="126">
        <v>44</v>
      </c>
      <c r="F287" s="126">
        <v>44</v>
      </c>
      <c r="G287" s="13"/>
    </row>
    <row r="288" spans="1:7" ht="16.5" customHeight="1">
      <c r="A288" s="468" t="s">
        <v>229</v>
      </c>
      <c r="B288" s="464"/>
      <c r="C288" s="464"/>
      <c r="D288" s="464"/>
      <c r="E288" s="464"/>
      <c r="F288" s="464"/>
      <c r="G288" s="465"/>
    </row>
    <row r="289" spans="1:7" ht="19.5" customHeight="1">
      <c r="A289" s="468" t="s">
        <v>230</v>
      </c>
      <c r="B289" s="464"/>
      <c r="C289" s="464"/>
      <c r="D289" s="474"/>
      <c r="E289" s="474"/>
      <c r="F289" s="464"/>
      <c r="G289" s="465"/>
    </row>
    <row r="290" spans="1:7" ht="28.5" customHeight="1">
      <c r="A290" s="39" t="s">
        <v>568</v>
      </c>
      <c r="B290" s="32" t="s">
        <v>231</v>
      </c>
      <c r="C290" s="39" t="s">
        <v>232</v>
      </c>
      <c r="D290" s="168">
        <v>13235.05</v>
      </c>
      <c r="E290" s="168">
        <v>13935</v>
      </c>
      <c r="F290" s="216">
        <v>13935</v>
      </c>
      <c r="G290" s="8"/>
    </row>
    <row r="291" spans="1:7" ht="32.25" customHeight="1">
      <c r="A291" s="217" t="s">
        <v>570</v>
      </c>
      <c r="B291" s="218" t="s">
        <v>233</v>
      </c>
      <c r="C291" s="39" t="s">
        <v>22</v>
      </c>
      <c r="D291" s="200">
        <v>72</v>
      </c>
      <c r="E291" s="200">
        <v>77</v>
      </c>
      <c r="F291" s="126">
        <v>77</v>
      </c>
      <c r="G291" s="8"/>
    </row>
    <row r="292" spans="1:7" ht="17.25" customHeight="1">
      <c r="A292" s="468" t="s">
        <v>234</v>
      </c>
      <c r="B292" s="464"/>
      <c r="C292" s="464"/>
      <c r="D292" s="474"/>
      <c r="E292" s="474"/>
      <c r="F292" s="464"/>
      <c r="G292" s="465"/>
    </row>
    <row r="293" spans="1:7" ht="53.25" customHeight="1">
      <c r="A293" s="179" t="s">
        <v>572</v>
      </c>
      <c r="B293" s="29" t="s">
        <v>235</v>
      </c>
      <c r="C293" s="33" t="s">
        <v>22</v>
      </c>
      <c r="D293" s="168">
        <v>49.3</v>
      </c>
      <c r="E293" s="168">
        <v>49.5</v>
      </c>
      <c r="F293" s="33">
        <v>52.3</v>
      </c>
      <c r="G293" s="203" t="s">
        <v>1492</v>
      </c>
    </row>
    <row r="294" spans="1:7" ht="18" customHeight="1">
      <c r="A294" s="555" t="s">
        <v>468</v>
      </c>
      <c r="B294" s="556"/>
      <c r="C294" s="556"/>
      <c r="D294" s="556"/>
      <c r="E294" s="556"/>
      <c r="F294" s="556"/>
      <c r="G294" s="557"/>
    </row>
    <row r="295" spans="1:7" ht="17.25" customHeight="1">
      <c r="A295" s="488" t="s">
        <v>394</v>
      </c>
      <c r="B295" s="484"/>
      <c r="C295" s="484"/>
      <c r="D295" s="484"/>
      <c r="E295" s="484"/>
      <c r="F295" s="484"/>
      <c r="G295" s="484"/>
    </row>
    <row r="296" spans="1:7" ht="36.75" customHeight="1">
      <c r="A296" s="27"/>
      <c r="B296" s="29" t="s">
        <v>395</v>
      </c>
      <c r="C296" s="179" t="s">
        <v>23</v>
      </c>
      <c r="D296" s="126">
        <v>12</v>
      </c>
      <c r="E296" s="126">
        <v>14</v>
      </c>
      <c r="F296" s="126">
        <v>12</v>
      </c>
      <c r="G296" s="155" t="s">
        <v>1480</v>
      </c>
    </row>
    <row r="297" spans="1:7" ht="16.5" customHeight="1">
      <c r="A297" s="565" t="s">
        <v>396</v>
      </c>
      <c r="B297" s="566"/>
      <c r="C297" s="566"/>
      <c r="D297" s="566"/>
      <c r="E297" s="566"/>
      <c r="F297" s="566"/>
      <c r="G297" s="567"/>
    </row>
    <row r="298" spans="1:7" ht="16.5" customHeight="1">
      <c r="A298" s="475" t="s">
        <v>397</v>
      </c>
      <c r="B298" s="476"/>
      <c r="C298" s="476"/>
      <c r="D298" s="476"/>
      <c r="E298" s="476"/>
      <c r="F298" s="476"/>
      <c r="G298" s="477"/>
    </row>
    <row r="299" spans="1:7" ht="30.75" customHeight="1">
      <c r="A299" s="210" t="s">
        <v>292</v>
      </c>
      <c r="B299" s="29" t="s">
        <v>399</v>
      </c>
      <c r="C299" s="179" t="s">
        <v>23</v>
      </c>
      <c r="D299" s="126">
        <v>46</v>
      </c>
      <c r="E299" s="126">
        <v>47</v>
      </c>
      <c r="F299" s="126">
        <v>47</v>
      </c>
      <c r="G299" s="8"/>
    </row>
    <row r="300" spans="1:7" ht="17.25" customHeight="1">
      <c r="A300" s="468" t="s">
        <v>400</v>
      </c>
      <c r="B300" s="480"/>
      <c r="C300" s="480"/>
      <c r="D300" s="480"/>
      <c r="E300" s="480"/>
      <c r="F300" s="480"/>
      <c r="G300" s="481"/>
    </row>
    <row r="301" spans="1:7" ht="32.25" customHeight="1">
      <c r="A301" s="210" t="s">
        <v>293</v>
      </c>
      <c r="B301" s="29" t="s">
        <v>153</v>
      </c>
      <c r="C301" s="179" t="s">
        <v>152</v>
      </c>
      <c r="D301" s="126">
        <v>122</v>
      </c>
      <c r="E301" s="126">
        <v>127</v>
      </c>
      <c r="F301" s="126">
        <v>127</v>
      </c>
      <c r="G301" s="8"/>
    </row>
    <row r="302" spans="1:7" ht="16.5" customHeight="1">
      <c r="A302" s="475" t="s">
        <v>401</v>
      </c>
      <c r="B302" s="476"/>
      <c r="C302" s="476"/>
      <c r="D302" s="476"/>
      <c r="E302" s="476"/>
      <c r="F302" s="476"/>
      <c r="G302" s="477"/>
    </row>
    <row r="303" spans="1:7" ht="18.75" customHeight="1">
      <c r="A303" s="210" t="s">
        <v>296</v>
      </c>
      <c r="B303" s="32" t="s">
        <v>402</v>
      </c>
      <c r="C303" s="179" t="s">
        <v>150</v>
      </c>
      <c r="D303" s="126">
        <v>174</v>
      </c>
      <c r="E303" s="126">
        <v>173</v>
      </c>
      <c r="F303" s="126">
        <v>173</v>
      </c>
      <c r="G303" s="211"/>
    </row>
    <row r="304" spans="1:7" ht="24" customHeight="1">
      <c r="A304" s="26" t="s">
        <v>299</v>
      </c>
      <c r="B304" s="29" t="s">
        <v>403</v>
      </c>
      <c r="C304" s="179" t="s">
        <v>150</v>
      </c>
      <c r="D304" s="126">
        <v>6</v>
      </c>
      <c r="E304" s="126">
        <v>3</v>
      </c>
      <c r="F304" s="126">
        <v>3</v>
      </c>
      <c r="G304" s="8"/>
    </row>
    <row r="305" spans="1:7" ht="31.5" customHeight="1">
      <c r="A305" s="212" t="s">
        <v>717</v>
      </c>
      <c r="B305" s="32" t="s">
        <v>404</v>
      </c>
      <c r="C305" s="179" t="s">
        <v>154</v>
      </c>
      <c r="D305" s="126">
        <v>137.6</v>
      </c>
      <c r="E305" s="126">
        <v>172.66</v>
      </c>
      <c r="F305" s="126">
        <v>172.66</v>
      </c>
      <c r="G305" s="8"/>
    </row>
    <row r="306" spans="1:7" ht="18.75" customHeight="1">
      <c r="A306" s="475" t="s">
        <v>405</v>
      </c>
      <c r="B306" s="478"/>
      <c r="C306" s="478"/>
      <c r="D306" s="478"/>
      <c r="E306" s="478"/>
      <c r="F306" s="478"/>
      <c r="G306" s="479"/>
    </row>
    <row r="307" spans="1:7" ht="45.75" customHeight="1">
      <c r="A307" s="212" t="s">
        <v>718</v>
      </c>
      <c r="B307" s="29" t="s">
        <v>406</v>
      </c>
      <c r="C307" s="179" t="s">
        <v>22</v>
      </c>
      <c r="D307" s="126">
        <v>0</v>
      </c>
      <c r="E307" s="126">
        <v>0</v>
      </c>
      <c r="F307" s="126">
        <v>0</v>
      </c>
      <c r="G307" s="17"/>
    </row>
    <row r="308" spans="1:7" ht="20.25" customHeight="1">
      <c r="A308" s="488" t="s">
        <v>407</v>
      </c>
      <c r="B308" s="484"/>
      <c r="C308" s="484"/>
      <c r="D308" s="484"/>
      <c r="E308" s="484"/>
      <c r="F308" s="484"/>
      <c r="G308" s="484"/>
    </row>
    <row r="309" spans="1:7" ht="58.5" customHeight="1">
      <c r="A309" s="15"/>
      <c r="B309" s="29" t="s">
        <v>408</v>
      </c>
      <c r="C309" s="179" t="s">
        <v>22</v>
      </c>
      <c r="D309" s="126">
        <v>78.58</v>
      </c>
      <c r="E309" s="126">
        <v>75.9</v>
      </c>
      <c r="F309" s="126">
        <v>75.9</v>
      </c>
      <c r="G309" s="103"/>
    </row>
    <row r="310" spans="1:7" ht="54.75" customHeight="1">
      <c r="A310" s="15"/>
      <c r="B310" s="29" t="s">
        <v>409</v>
      </c>
      <c r="C310" s="179" t="s">
        <v>22</v>
      </c>
      <c r="D310" s="126">
        <v>3.42</v>
      </c>
      <c r="E310" s="126">
        <v>3.42</v>
      </c>
      <c r="F310" s="126">
        <v>3.42</v>
      </c>
      <c r="G310" s="17"/>
    </row>
    <row r="311" spans="1:7" ht="17.25" customHeight="1">
      <c r="A311" s="475" t="s">
        <v>410</v>
      </c>
      <c r="B311" s="478"/>
      <c r="C311" s="478"/>
      <c r="D311" s="478"/>
      <c r="E311" s="478"/>
      <c r="F311" s="478"/>
      <c r="G311" s="479"/>
    </row>
    <row r="312" spans="1:7" ht="35.25" customHeight="1">
      <c r="A312" s="562" t="s">
        <v>411</v>
      </c>
      <c r="B312" s="563"/>
      <c r="C312" s="563"/>
      <c r="D312" s="563"/>
      <c r="E312" s="563"/>
      <c r="F312" s="563"/>
      <c r="G312" s="564"/>
    </row>
    <row r="313" spans="1:7" ht="53.25" customHeight="1">
      <c r="A313" s="26" t="s">
        <v>305</v>
      </c>
      <c r="B313" s="29" t="s">
        <v>412</v>
      </c>
      <c r="C313" s="179" t="s">
        <v>154</v>
      </c>
      <c r="D313" s="126">
        <v>12.85</v>
      </c>
      <c r="E313" s="126">
        <v>20.44</v>
      </c>
      <c r="F313" s="126">
        <v>21.8</v>
      </c>
      <c r="G313" s="27" t="s">
        <v>1481</v>
      </c>
    </row>
    <row r="314" spans="1:7" ht="30.75" customHeight="1">
      <c r="A314" s="26" t="s">
        <v>306</v>
      </c>
      <c r="B314" s="29" t="s">
        <v>413</v>
      </c>
      <c r="C314" s="179" t="s">
        <v>154</v>
      </c>
      <c r="D314" s="126">
        <v>2.4</v>
      </c>
      <c r="E314" s="126">
        <v>0.42</v>
      </c>
      <c r="F314" s="126">
        <v>0.42</v>
      </c>
      <c r="G314" s="14"/>
    </row>
    <row r="315" spans="1:7" ht="39.75" customHeight="1">
      <c r="A315" s="26" t="s">
        <v>719</v>
      </c>
      <c r="B315" s="29" t="s">
        <v>414</v>
      </c>
      <c r="C315" s="26" t="s">
        <v>415</v>
      </c>
      <c r="D315" s="213">
        <v>12</v>
      </c>
      <c r="E315" s="126">
        <v>12</v>
      </c>
      <c r="F315" s="126">
        <v>12</v>
      </c>
      <c r="G315" s="13"/>
    </row>
    <row r="316" spans="1:7" ht="18.75" customHeight="1">
      <c r="A316" s="514" t="s">
        <v>272</v>
      </c>
      <c r="B316" s="568"/>
      <c r="C316" s="568"/>
      <c r="D316" s="568"/>
      <c r="E316" s="568"/>
      <c r="F316" s="568"/>
      <c r="G316" s="569"/>
    </row>
    <row r="317" spans="1:7" ht="17.25" customHeight="1">
      <c r="A317" s="483" t="s">
        <v>273</v>
      </c>
      <c r="B317" s="570"/>
      <c r="C317" s="570"/>
      <c r="D317" s="570"/>
      <c r="E317" s="570"/>
      <c r="F317" s="570"/>
      <c r="G317" s="570"/>
    </row>
    <row r="318" spans="1:7" ht="25.5">
      <c r="A318" s="80"/>
      <c r="B318" s="29" t="s">
        <v>274</v>
      </c>
      <c r="C318" s="33" t="s">
        <v>275</v>
      </c>
      <c r="D318" s="168">
        <v>10.92</v>
      </c>
      <c r="E318" s="168">
        <v>9.35</v>
      </c>
      <c r="F318" s="168">
        <v>9.38</v>
      </c>
      <c r="G318" s="203" t="s">
        <v>1451</v>
      </c>
    </row>
    <row r="319" spans="1:7" ht="15.75" customHeight="1">
      <c r="A319" s="485" t="s">
        <v>276</v>
      </c>
      <c r="B319" s="486"/>
      <c r="C319" s="486"/>
      <c r="D319" s="486"/>
      <c r="E319" s="486"/>
      <c r="F319" s="486"/>
      <c r="G319" s="487"/>
    </row>
    <row r="320" spans="1:7" ht="17.25" customHeight="1">
      <c r="A320" s="463" t="s">
        <v>677</v>
      </c>
      <c r="B320" s="560"/>
      <c r="C320" s="560"/>
      <c r="D320" s="560"/>
      <c r="E320" s="560"/>
      <c r="F320" s="560"/>
      <c r="G320" s="561"/>
    </row>
    <row r="321" spans="1:7" ht="54" customHeight="1">
      <c r="A321" s="141" t="s">
        <v>329</v>
      </c>
      <c r="B321" s="189" t="s">
        <v>35</v>
      </c>
      <c r="C321" s="39" t="s">
        <v>22</v>
      </c>
      <c r="D321" s="142">
        <v>19.5</v>
      </c>
      <c r="E321" s="142">
        <v>20</v>
      </c>
      <c r="F321" s="142">
        <v>29</v>
      </c>
      <c r="G321" s="204" t="s">
        <v>1452</v>
      </c>
    </row>
    <row r="322" spans="1:7" ht="28.5" customHeight="1">
      <c r="A322" s="190" t="s">
        <v>330</v>
      </c>
      <c r="B322" s="32" t="s">
        <v>1223</v>
      </c>
      <c r="C322" s="191" t="s">
        <v>60</v>
      </c>
      <c r="D322" s="192">
        <v>29214</v>
      </c>
      <c r="E322" s="192">
        <v>28828</v>
      </c>
      <c r="F322" s="202">
        <v>30100</v>
      </c>
      <c r="G322" s="204" t="s">
        <v>1453</v>
      </c>
    </row>
    <row r="323" spans="1:7" ht="54.75" customHeight="1">
      <c r="A323" s="190" t="s">
        <v>331</v>
      </c>
      <c r="B323" s="193" t="s">
        <v>277</v>
      </c>
      <c r="C323" s="191" t="s">
        <v>22</v>
      </c>
      <c r="D323" s="192">
        <v>90</v>
      </c>
      <c r="E323" s="192">
        <v>100</v>
      </c>
      <c r="F323" s="142">
        <v>90</v>
      </c>
      <c r="G323" s="155" t="s">
        <v>1454</v>
      </c>
    </row>
    <row r="324" spans="1:7" ht="28.5" customHeight="1">
      <c r="A324" s="141" t="s">
        <v>332</v>
      </c>
      <c r="B324" s="194" t="s">
        <v>278</v>
      </c>
      <c r="C324" s="39" t="s">
        <v>23</v>
      </c>
      <c r="D324" s="195">
        <v>19</v>
      </c>
      <c r="E324" s="39">
        <v>19</v>
      </c>
      <c r="F324" s="205">
        <v>21</v>
      </c>
      <c r="G324" s="155" t="s">
        <v>1455</v>
      </c>
    </row>
    <row r="325" spans="1:7" ht="16.5" customHeight="1">
      <c r="A325" s="475" t="s">
        <v>279</v>
      </c>
      <c r="B325" s="478"/>
      <c r="C325" s="478"/>
      <c r="D325" s="478"/>
      <c r="E325" s="478"/>
      <c r="F325" s="478"/>
      <c r="G325" s="479"/>
    </row>
    <row r="326" spans="1:7" ht="39" customHeight="1">
      <c r="A326" s="167" t="s">
        <v>1201</v>
      </c>
      <c r="B326" s="136" t="s">
        <v>280</v>
      </c>
      <c r="C326" s="167" t="s">
        <v>22</v>
      </c>
      <c r="D326" s="126">
        <v>95</v>
      </c>
      <c r="E326" s="126">
        <v>96</v>
      </c>
      <c r="F326" s="126">
        <v>100</v>
      </c>
      <c r="G326" s="27" t="s">
        <v>1456</v>
      </c>
    </row>
    <row r="327" spans="1:7" ht="66.75" customHeight="1">
      <c r="A327" s="167" t="s">
        <v>1202</v>
      </c>
      <c r="B327" s="136" t="s">
        <v>281</v>
      </c>
      <c r="C327" s="167" t="s">
        <v>22</v>
      </c>
      <c r="D327" s="126">
        <v>35</v>
      </c>
      <c r="E327" s="126">
        <v>40</v>
      </c>
      <c r="F327" s="126">
        <v>40</v>
      </c>
      <c r="G327" s="84"/>
    </row>
    <row r="328" spans="1:7" ht="15" customHeight="1">
      <c r="A328" s="475" t="s">
        <v>282</v>
      </c>
      <c r="B328" s="478"/>
      <c r="C328" s="478"/>
      <c r="D328" s="478"/>
      <c r="E328" s="478"/>
      <c r="F328" s="478"/>
      <c r="G328" s="479"/>
    </row>
    <row r="329" spans="1:7" ht="19.5" customHeight="1">
      <c r="A329" s="141" t="s">
        <v>1203</v>
      </c>
      <c r="B329" s="196" t="s">
        <v>283</v>
      </c>
      <c r="C329" s="45"/>
      <c r="D329" s="104"/>
      <c r="E329" s="100"/>
      <c r="F329" s="45"/>
      <c r="G329" s="43"/>
    </row>
    <row r="330" spans="1:7" ht="30.75" customHeight="1">
      <c r="A330" s="141" t="s">
        <v>1204</v>
      </c>
      <c r="B330" s="166" t="s">
        <v>36</v>
      </c>
      <c r="C330" s="186" t="s">
        <v>37</v>
      </c>
      <c r="D330" s="168">
        <v>713.9</v>
      </c>
      <c r="E330" s="168">
        <v>615.8</v>
      </c>
      <c r="F330" s="202">
        <v>498.6</v>
      </c>
      <c r="G330" s="204" t="s">
        <v>1467</v>
      </c>
    </row>
    <row r="331" spans="1:7" ht="28.5" customHeight="1">
      <c r="A331" s="141" t="s">
        <v>1205</v>
      </c>
      <c r="B331" s="166" t="s">
        <v>1192</v>
      </c>
      <c r="C331" s="186" t="s">
        <v>22</v>
      </c>
      <c r="D331" s="168">
        <v>8.1</v>
      </c>
      <c r="E331" s="168">
        <v>7.5</v>
      </c>
      <c r="F331" s="202">
        <v>8.1</v>
      </c>
      <c r="G331" s="204" t="s">
        <v>1465</v>
      </c>
    </row>
    <row r="332" spans="1:7" ht="42" customHeight="1">
      <c r="A332" s="141" t="s">
        <v>1206</v>
      </c>
      <c r="B332" s="166" t="s">
        <v>1193</v>
      </c>
      <c r="C332" s="186" t="s">
        <v>37</v>
      </c>
      <c r="D332" s="126">
        <v>22.86</v>
      </c>
      <c r="E332" s="197">
        <v>32.3</v>
      </c>
      <c r="F332" s="202">
        <v>32.5</v>
      </c>
      <c r="G332" s="204" t="s">
        <v>1464</v>
      </c>
    </row>
    <row r="333" spans="1:7" ht="42" customHeight="1">
      <c r="A333" s="141" t="s">
        <v>1207</v>
      </c>
      <c r="B333" s="166" t="s">
        <v>1224</v>
      </c>
      <c r="C333" s="39" t="s">
        <v>37</v>
      </c>
      <c r="D333" s="126">
        <v>42.8</v>
      </c>
      <c r="E333" s="197">
        <v>21.4</v>
      </c>
      <c r="F333" s="202">
        <v>60</v>
      </c>
      <c r="G333" s="204" t="s">
        <v>1466</v>
      </c>
    </row>
    <row r="334" spans="1:7" ht="14.25" customHeight="1">
      <c r="A334" s="141" t="s">
        <v>1208</v>
      </c>
      <c r="B334" s="166" t="s">
        <v>1194</v>
      </c>
      <c r="C334" s="39" t="s">
        <v>284</v>
      </c>
      <c r="D334" s="198">
        <v>0.07</v>
      </c>
      <c r="E334" s="197">
        <v>0.06</v>
      </c>
      <c r="F334" s="202">
        <v>0.12</v>
      </c>
      <c r="G334" s="204" t="s">
        <v>1465</v>
      </c>
    </row>
    <row r="335" spans="1:7" ht="27.75" customHeight="1">
      <c r="A335" s="141" t="s">
        <v>1209</v>
      </c>
      <c r="B335" s="166" t="s">
        <v>1195</v>
      </c>
      <c r="C335" s="39" t="s">
        <v>1196</v>
      </c>
      <c r="D335" s="199">
        <v>5.4</v>
      </c>
      <c r="E335" s="200">
        <v>5.3</v>
      </c>
      <c r="F335" s="142">
        <v>5.5</v>
      </c>
      <c r="G335" s="204" t="s">
        <v>1464</v>
      </c>
    </row>
    <row r="336" spans="1:7" ht="55.5" customHeight="1">
      <c r="A336" s="141" t="s">
        <v>1210</v>
      </c>
      <c r="B336" s="166" t="s">
        <v>1197</v>
      </c>
      <c r="C336" s="39" t="s">
        <v>38</v>
      </c>
      <c r="D336" s="201">
        <v>2.3</v>
      </c>
      <c r="E336" s="142">
        <v>3.8</v>
      </c>
      <c r="F336" s="142">
        <v>2.4</v>
      </c>
      <c r="G336" s="204" t="s">
        <v>1463</v>
      </c>
    </row>
    <row r="337" spans="1:7" ht="30.75" customHeight="1">
      <c r="A337" s="141" t="s">
        <v>1211</v>
      </c>
      <c r="B337" s="166" t="s">
        <v>1198</v>
      </c>
      <c r="C337" s="39" t="s">
        <v>37</v>
      </c>
      <c r="D337" s="201">
        <v>10.6</v>
      </c>
      <c r="E337" s="142">
        <v>10.5</v>
      </c>
      <c r="F337" s="142">
        <v>11</v>
      </c>
      <c r="G337" s="204" t="s">
        <v>1462</v>
      </c>
    </row>
    <row r="338" spans="1:7" ht="17.25" customHeight="1">
      <c r="A338" s="141" t="s">
        <v>1212</v>
      </c>
      <c r="B338" s="166" t="s">
        <v>285</v>
      </c>
      <c r="C338" s="39" t="s">
        <v>37</v>
      </c>
      <c r="D338" s="201">
        <v>64.5</v>
      </c>
      <c r="E338" s="142">
        <v>51</v>
      </c>
      <c r="F338" s="142">
        <v>57.1</v>
      </c>
      <c r="G338" s="204" t="s">
        <v>1461</v>
      </c>
    </row>
    <row r="339" spans="1:7" ht="51.75" customHeight="1">
      <c r="A339" s="141" t="s">
        <v>1213</v>
      </c>
      <c r="B339" s="29" t="s">
        <v>1199</v>
      </c>
      <c r="C339" s="39" t="s">
        <v>38</v>
      </c>
      <c r="D339" s="202">
        <v>12.3</v>
      </c>
      <c r="E339" s="142">
        <v>15.5</v>
      </c>
      <c r="F339" s="142">
        <v>12.7</v>
      </c>
      <c r="G339" s="204" t="s">
        <v>1460</v>
      </c>
    </row>
    <row r="340" spans="1:7" ht="39" customHeight="1">
      <c r="A340" s="39" t="s">
        <v>1214</v>
      </c>
      <c r="B340" s="29" t="s">
        <v>1200</v>
      </c>
      <c r="C340" s="39" t="s">
        <v>37</v>
      </c>
      <c r="D340" s="142">
        <v>0.07</v>
      </c>
      <c r="E340" s="142">
        <v>0.072</v>
      </c>
      <c r="F340" s="39">
        <v>0.07</v>
      </c>
      <c r="G340" s="18"/>
    </row>
    <row r="341" spans="1:7" ht="66" customHeight="1">
      <c r="A341" s="39" t="s">
        <v>1215</v>
      </c>
      <c r="B341" s="29" t="s">
        <v>1218</v>
      </c>
      <c r="C341" s="39" t="s">
        <v>38</v>
      </c>
      <c r="D341" s="142">
        <v>7.8</v>
      </c>
      <c r="E341" s="142">
        <v>7.12</v>
      </c>
      <c r="F341" s="142">
        <v>7.15</v>
      </c>
      <c r="G341" s="155" t="s">
        <v>1459</v>
      </c>
    </row>
    <row r="342" spans="1:7" ht="54.75" customHeight="1">
      <c r="A342" s="39" t="s">
        <v>1216</v>
      </c>
      <c r="B342" s="29" t="s">
        <v>1219</v>
      </c>
      <c r="C342" s="39" t="s">
        <v>22</v>
      </c>
      <c r="D342" s="142">
        <v>10</v>
      </c>
      <c r="E342" s="142">
        <v>10</v>
      </c>
      <c r="F342" s="142">
        <v>13</v>
      </c>
      <c r="G342" s="155" t="s">
        <v>1458</v>
      </c>
    </row>
    <row r="343" spans="1:7" ht="66.75" customHeight="1">
      <c r="A343" s="39" t="s">
        <v>1217</v>
      </c>
      <c r="B343" s="29" t="s">
        <v>1220</v>
      </c>
      <c r="C343" s="39" t="s">
        <v>22</v>
      </c>
      <c r="D343" s="142">
        <v>0</v>
      </c>
      <c r="E343" s="142">
        <v>10</v>
      </c>
      <c r="F343" s="142">
        <v>0</v>
      </c>
      <c r="G343" s="155" t="s">
        <v>1326</v>
      </c>
    </row>
    <row r="344" spans="1:7" ht="58.5" customHeight="1">
      <c r="A344" s="39" t="s">
        <v>1225</v>
      </c>
      <c r="B344" s="29" t="s">
        <v>1221</v>
      </c>
      <c r="C344" s="39" t="s">
        <v>1222</v>
      </c>
      <c r="D344" s="142">
        <v>140</v>
      </c>
      <c r="E344" s="142">
        <v>0</v>
      </c>
      <c r="F344" s="142">
        <v>1962.2</v>
      </c>
      <c r="G344" s="155" t="s">
        <v>1457</v>
      </c>
    </row>
    <row r="345" spans="1:7" ht="19.5" customHeight="1">
      <c r="A345" s="514" t="s">
        <v>236</v>
      </c>
      <c r="B345" s="515"/>
      <c r="C345" s="515"/>
      <c r="D345" s="515"/>
      <c r="E345" s="515"/>
      <c r="F345" s="515"/>
      <c r="G345" s="516"/>
    </row>
    <row r="346" spans="1:7" ht="16.5" customHeight="1">
      <c r="A346" s="468" t="s">
        <v>237</v>
      </c>
      <c r="B346" s="469"/>
      <c r="C346" s="469"/>
      <c r="D346" s="469"/>
      <c r="E346" s="469"/>
      <c r="F346" s="469"/>
      <c r="G346" s="470"/>
    </row>
    <row r="347" spans="1:7" ht="32.25" customHeight="1">
      <c r="A347" s="180"/>
      <c r="B347" s="181" t="s">
        <v>1043</v>
      </c>
      <c r="C347" s="33" t="s">
        <v>23</v>
      </c>
      <c r="D347" s="168">
        <v>2</v>
      </c>
      <c r="E347" s="168">
        <v>0</v>
      </c>
      <c r="F347" s="168">
        <v>0</v>
      </c>
      <c r="G347" s="182"/>
    </row>
    <row r="348" spans="1:7" ht="16.5" customHeight="1">
      <c r="A348" s="475" t="s">
        <v>238</v>
      </c>
      <c r="B348" s="478"/>
      <c r="C348" s="478"/>
      <c r="D348" s="478"/>
      <c r="E348" s="478"/>
      <c r="F348" s="478"/>
      <c r="G348" s="479"/>
    </row>
    <row r="349" spans="1:7" ht="16.5" customHeight="1">
      <c r="A349" s="475" t="s">
        <v>239</v>
      </c>
      <c r="B349" s="478"/>
      <c r="C349" s="478"/>
      <c r="D349" s="478"/>
      <c r="E349" s="478"/>
      <c r="F349" s="478"/>
      <c r="G349" s="479"/>
    </row>
    <row r="350" spans="1:7" ht="32.25" customHeight="1">
      <c r="A350" s="173" t="s">
        <v>340</v>
      </c>
      <c r="B350" s="181" t="s">
        <v>240</v>
      </c>
      <c r="C350" s="33" t="s">
        <v>23</v>
      </c>
      <c r="D350" s="168">
        <v>0</v>
      </c>
      <c r="E350" s="168">
        <v>0</v>
      </c>
      <c r="F350" s="168">
        <v>0</v>
      </c>
      <c r="G350" s="9"/>
    </row>
    <row r="351" spans="1:7" ht="16.5" customHeight="1">
      <c r="A351" s="173" t="s">
        <v>341</v>
      </c>
      <c r="B351" s="181" t="s">
        <v>241</v>
      </c>
      <c r="C351" s="33" t="s">
        <v>23</v>
      </c>
      <c r="D351" s="168">
        <v>1</v>
      </c>
      <c r="E351" s="168">
        <v>0</v>
      </c>
      <c r="F351" s="168">
        <v>0</v>
      </c>
      <c r="G351" s="9"/>
    </row>
    <row r="352" spans="1:7" ht="32.25" customHeight="1">
      <c r="A352" s="173" t="s">
        <v>342</v>
      </c>
      <c r="B352" s="181" t="s">
        <v>242</v>
      </c>
      <c r="C352" s="33" t="s">
        <v>23</v>
      </c>
      <c r="D352" s="168">
        <v>1</v>
      </c>
      <c r="E352" s="168">
        <v>0</v>
      </c>
      <c r="F352" s="168">
        <v>0</v>
      </c>
      <c r="G352" s="9"/>
    </row>
    <row r="353" spans="1:7" ht="18.75" customHeight="1">
      <c r="A353" s="173" t="s">
        <v>343</v>
      </c>
      <c r="B353" s="181" t="s">
        <v>244</v>
      </c>
      <c r="C353" s="33" t="s">
        <v>22</v>
      </c>
      <c r="D353" s="168">
        <v>0</v>
      </c>
      <c r="E353" s="168">
        <v>100</v>
      </c>
      <c r="F353" s="168">
        <v>100</v>
      </c>
      <c r="G353" s="9"/>
    </row>
    <row r="354" spans="1:7" ht="32.25" customHeight="1">
      <c r="A354" s="173" t="s">
        <v>344</v>
      </c>
      <c r="B354" s="181" t="s">
        <v>246</v>
      </c>
      <c r="C354" s="33" t="s">
        <v>23</v>
      </c>
      <c r="D354" s="168">
        <v>0</v>
      </c>
      <c r="E354" s="168">
        <v>0</v>
      </c>
      <c r="F354" s="168">
        <v>0</v>
      </c>
      <c r="G354" s="9"/>
    </row>
    <row r="355" spans="1:7" ht="28.5" customHeight="1">
      <c r="A355" s="475" t="s">
        <v>250</v>
      </c>
      <c r="B355" s="478"/>
      <c r="C355" s="478"/>
      <c r="D355" s="478"/>
      <c r="E355" s="478"/>
      <c r="F355" s="478"/>
      <c r="G355" s="479"/>
    </row>
    <row r="356" spans="1:7" ht="138" customHeight="1">
      <c r="A356" s="173" t="s">
        <v>1019</v>
      </c>
      <c r="B356" s="181" t="s">
        <v>247</v>
      </c>
      <c r="C356" s="33" t="s">
        <v>23</v>
      </c>
      <c r="D356" s="168">
        <v>0</v>
      </c>
      <c r="E356" s="168">
        <v>1</v>
      </c>
      <c r="F356" s="168">
        <v>0</v>
      </c>
      <c r="G356" s="183" t="s">
        <v>1439</v>
      </c>
    </row>
    <row r="357" spans="1:7" ht="45" customHeight="1">
      <c r="A357" s="173" t="s">
        <v>1022</v>
      </c>
      <c r="B357" s="181" t="s">
        <v>249</v>
      </c>
      <c r="C357" s="33" t="s">
        <v>22</v>
      </c>
      <c r="D357" s="168">
        <v>0</v>
      </c>
      <c r="E357" s="168">
        <v>0</v>
      </c>
      <c r="F357" s="168">
        <v>0</v>
      </c>
      <c r="G357" s="9"/>
    </row>
    <row r="358" spans="1:7" ht="18.75" customHeight="1">
      <c r="A358" s="468" t="s">
        <v>251</v>
      </c>
      <c r="B358" s="469"/>
      <c r="C358" s="469"/>
      <c r="D358" s="469"/>
      <c r="E358" s="469"/>
      <c r="F358" s="469"/>
      <c r="G358" s="470"/>
    </row>
    <row r="359" spans="1:7" ht="32.25" customHeight="1">
      <c r="A359" s="173" t="s">
        <v>1025</v>
      </c>
      <c r="B359" s="181" t="s">
        <v>252</v>
      </c>
      <c r="C359" s="33" t="s">
        <v>23</v>
      </c>
      <c r="D359" s="168">
        <v>0</v>
      </c>
      <c r="E359" s="168">
        <v>0</v>
      </c>
      <c r="F359" s="168">
        <v>0</v>
      </c>
      <c r="G359" s="182"/>
    </row>
    <row r="360" spans="1:7" ht="16.5" customHeight="1">
      <c r="A360" s="184" t="s">
        <v>1228</v>
      </c>
      <c r="B360" s="181" t="s">
        <v>253</v>
      </c>
      <c r="C360" s="33" t="s">
        <v>23</v>
      </c>
      <c r="D360" s="168">
        <v>0</v>
      </c>
      <c r="E360" s="168">
        <v>0</v>
      </c>
      <c r="F360" s="168">
        <v>0</v>
      </c>
      <c r="G360" s="182"/>
    </row>
    <row r="361" spans="1:7" ht="19.5" customHeight="1">
      <c r="A361" s="468" t="s">
        <v>721</v>
      </c>
      <c r="B361" s="469"/>
      <c r="C361" s="469"/>
      <c r="D361" s="469"/>
      <c r="E361" s="469"/>
      <c r="F361" s="469"/>
      <c r="G361" s="470"/>
    </row>
    <row r="362" spans="1:7" ht="103.5" customHeight="1">
      <c r="A362" s="173" t="s">
        <v>720</v>
      </c>
      <c r="B362" s="181" t="s">
        <v>254</v>
      </c>
      <c r="C362" s="173" t="s">
        <v>22</v>
      </c>
      <c r="D362" s="168">
        <v>100</v>
      </c>
      <c r="E362" s="168">
        <v>100</v>
      </c>
      <c r="F362" s="168">
        <v>100</v>
      </c>
      <c r="G362" s="182"/>
    </row>
    <row r="363" spans="1:7" ht="18" customHeight="1">
      <c r="A363" s="514" t="s">
        <v>270</v>
      </c>
      <c r="B363" s="515"/>
      <c r="C363" s="515"/>
      <c r="D363" s="515"/>
      <c r="E363" s="515"/>
      <c r="F363" s="515"/>
      <c r="G363" s="516"/>
    </row>
    <row r="364" spans="1:7" ht="30" customHeight="1">
      <c r="A364" s="571" t="s">
        <v>454</v>
      </c>
      <c r="B364" s="572"/>
      <c r="C364" s="572"/>
      <c r="D364" s="572"/>
      <c r="E364" s="572"/>
      <c r="F364" s="572"/>
      <c r="G364" s="572"/>
    </row>
    <row r="365" spans="1:7" ht="42" customHeight="1">
      <c r="A365" s="81"/>
      <c r="B365" s="87" t="s">
        <v>1238</v>
      </c>
      <c r="C365" s="169" t="s">
        <v>22</v>
      </c>
      <c r="D365" s="168">
        <v>23.2</v>
      </c>
      <c r="E365" s="168">
        <v>23.3</v>
      </c>
      <c r="F365" s="126">
        <v>23.3</v>
      </c>
      <c r="G365" s="82"/>
    </row>
    <row r="366" spans="1:7" ht="30" customHeight="1">
      <c r="A366" s="81"/>
      <c r="B366" s="87" t="s">
        <v>455</v>
      </c>
      <c r="C366" s="169" t="s">
        <v>23</v>
      </c>
      <c r="D366" s="169">
        <v>120</v>
      </c>
      <c r="E366" s="169">
        <v>125</v>
      </c>
      <c r="F366" s="55">
        <v>125</v>
      </c>
      <c r="G366" s="82"/>
    </row>
    <row r="367" spans="1:7" ht="30" customHeight="1">
      <c r="A367" s="81"/>
      <c r="B367" s="87" t="s">
        <v>456</v>
      </c>
      <c r="C367" s="169" t="s">
        <v>23</v>
      </c>
      <c r="D367" s="169">
        <v>25</v>
      </c>
      <c r="E367" s="169">
        <v>25</v>
      </c>
      <c r="F367" s="55">
        <v>25</v>
      </c>
      <c r="G367" s="82"/>
    </row>
    <row r="368" spans="1:7" ht="18" customHeight="1">
      <c r="A368" s="475" t="s">
        <v>457</v>
      </c>
      <c r="B368" s="478"/>
      <c r="C368" s="478"/>
      <c r="D368" s="478"/>
      <c r="E368" s="478"/>
      <c r="F368" s="478"/>
      <c r="G368" s="479"/>
    </row>
    <row r="369" spans="1:7" ht="15.75" customHeight="1">
      <c r="A369" s="475" t="s">
        <v>147</v>
      </c>
      <c r="B369" s="478"/>
      <c r="C369" s="478"/>
      <c r="D369" s="478"/>
      <c r="E369" s="478"/>
      <c r="F369" s="478"/>
      <c r="G369" s="479"/>
    </row>
    <row r="370" spans="1:7" ht="63" customHeight="1">
      <c r="A370" s="165" t="s">
        <v>348</v>
      </c>
      <c r="B370" s="29" t="s">
        <v>1239</v>
      </c>
      <c r="C370" s="33" t="s">
        <v>23</v>
      </c>
      <c r="D370" s="33">
        <v>9</v>
      </c>
      <c r="E370" s="33">
        <v>9</v>
      </c>
      <c r="F370" s="165">
        <v>9</v>
      </c>
      <c r="G370" s="7"/>
    </row>
    <row r="371" spans="1:7" ht="18.75" customHeight="1">
      <c r="A371" s="475" t="s">
        <v>459</v>
      </c>
      <c r="B371" s="478"/>
      <c r="C371" s="478"/>
      <c r="D371" s="478"/>
      <c r="E371" s="478"/>
      <c r="F371" s="478"/>
      <c r="G371" s="479"/>
    </row>
    <row r="372" spans="1:7" ht="15.75" customHeight="1">
      <c r="A372" s="475" t="s">
        <v>460</v>
      </c>
      <c r="B372" s="478"/>
      <c r="C372" s="478"/>
      <c r="D372" s="478"/>
      <c r="E372" s="478"/>
      <c r="F372" s="478"/>
      <c r="G372" s="479"/>
    </row>
    <row r="373" spans="1:7" ht="90" customHeight="1">
      <c r="A373" s="165" t="s">
        <v>353</v>
      </c>
      <c r="B373" s="29" t="s">
        <v>462</v>
      </c>
      <c r="C373" s="33" t="s">
        <v>23</v>
      </c>
      <c r="D373" s="33">
        <v>120</v>
      </c>
      <c r="E373" s="33">
        <v>125</v>
      </c>
      <c r="F373" s="165">
        <v>125</v>
      </c>
      <c r="G373" s="7"/>
    </row>
    <row r="374" spans="1:7" ht="65.25" customHeight="1">
      <c r="A374" s="165" t="s">
        <v>722</v>
      </c>
      <c r="B374" s="29" t="s">
        <v>463</v>
      </c>
      <c r="C374" s="33" t="s">
        <v>140</v>
      </c>
      <c r="D374" s="33">
        <v>165</v>
      </c>
      <c r="E374" s="33">
        <v>170</v>
      </c>
      <c r="F374" s="165">
        <v>154</v>
      </c>
      <c r="G374" s="165" t="s">
        <v>1420</v>
      </c>
    </row>
    <row r="375" spans="1:7" ht="40.5" customHeight="1">
      <c r="A375" s="165" t="s">
        <v>723</v>
      </c>
      <c r="B375" s="29" t="s">
        <v>1240</v>
      </c>
      <c r="C375" s="33" t="s">
        <v>23</v>
      </c>
      <c r="D375" s="33">
        <v>185</v>
      </c>
      <c r="E375" s="33">
        <v>170</v>
      </c>
      <c r="F375" s="165">
        <v>154</v>
      </c>
      <c r="G375" s="165" t="s">
        <v>1420</v>
      </c>
    </row>
    <row r="376" spans="1:7" ht="29.25" customHeight="1">
      <c r="A376" s="165" t="s">
        <v>724</v>
      </c>
      <c r="B376" s="29" t="s">
        <v>149</v>
      </c>
      <c r="C376" s="33" t="s">
        <v>23</v>
      </c>
      <c r="D376" s="33">
        <v>285</v>
      </c>
      <c r="E376" s="33">
        <v>290</v>
      </c>
      <c r="F376" s="165">
        <v>290</v>
      </c>
      <c r="G376" s="7"/>
    </row>
    <row r="377" spans="1:7" ht="14.25" customHeight="1">
      <c r="A377" s="165" t="s">
        <v>1241</v>
      </c>
      <c r="B377" s="29" t="s">
        <v>1243</v>
      </c>
      <c r="C377" s="33" t="s">
        <v>1242</v>
      </c>
      <c r="D377" s="33">
        <v>7</v>
      </c>
      <c r="E377" s="33">
        <v>0</v>
      </c>
      <c r="F377" s="165">
        <v>0</v>
      </c>
      <c r="G377" s="7"/>
    </row>
    <row r="378" spans="1:7" ht="28.5" customHeight="1">
      <c r="A378" s="165" t="s">
        <v>1246</v>
      </c>
      <c r="B378" s="29" t="s">
        <v>1244</v>
      </c>
      <c r="C378" s="33" t="s">
        <v>1242</v>
      </c>
      <c r="D378" s="33">
        <v>185</v>
      </c>
      <c r="E378" s="33">
        <v>0</v>
      </c>
      <c r="F378" s="165">
        <v>0</v>
      </c>
      <c r="G378" s="7"/>
    </row>
    <row r="379" spans="1:7" ht="102" customHeight="1">
      <c r="A379" s="165" t="s">
        <v>1247</v>
      </c>
      <c r="B379" s="29" t="s">
        <v>1245</v>
      </c>
      <c r="C379" s="33" t="s">
        <v>22</v>
      </c>
      <c r="D379" s="168">
        <v>100</v>
      </c>
      <c r="E379" s="168">
        <v>0</v>
      </c>
      <c r="F379" s="126">
        <v>0</v>
      </c>
      <c r="G379" s="7"/>
    </row>
    <row r="380" spans="1:7" ht="18" customHeight="1">
      <c r="A380" s="488" t="s">
        <v>464</v>
      </c>
      <c r="B380" s="488"/>
      <c r="C380" s="488"/>
      <c r="D380" s="488"/>
      <c r="E380" s="488"/>
      <c r="F380" s="488"/>
      <c r="G380" s="488"/>
    </row>
    <row r="381" spans="1:7" ht="16.5" customHeight="1">
      <c r="A381" s="507" t="s">
        <v>465</v>
      </c>
      <c r="B381" s="507"/>
      <c r="C381" s="507"/>
      <c r="D381" s="507"/>
      <c r="E381" s="507"/>
      <c r="F381" s="507"/>
      <c r="G381" s="507"/>
    </row>
    <row r="382" spans="1:7" ht="30.75" customHeight="1">
      <c r="A382" s="170" t="s">
        <v>354</v>
      </c>
      <c r="B382" s="29" t="s">
        <v>155</v>
      </c>
      <c r="C382" s="171" t="s">
        <v>23</v>
      </c>
      <c r="D382" s="172">
        <v>20</v>
      </c>
      <c r="E382" s="172">
        <v>5</v>
      </c>
      <c r="F382" s="175">
        <v>58</v>
      </c>
      <c r="G382" s="88" t="s">
        <v>1421</v>
      </c>
    </row>
    <row r="383" spans="1:7" ht="27.75" customHeight="1">
      <c r="A383" s="173" t="s">
        <v>355</v>
      </c>
      <c r="B383" s="32" t="s">
        <v>466</v>
      </c>
      <c r="C383" s="174" t="s">
        <v>23</v>
      </c>
      <c r="D383" s="33">
        <v>10</v>
      </c>
      <c r="E383" s="33">
        <v>11</v>
      </c>
      <c r="F383" s="176">
        <v>11</v>
      </c>
      <c r="G383" s="73"/>
    </row>
    <row r="384" spans="1:7" ht="54" customHeight="1">
      <c r="A384" s="170" t="s">
        <v>600</v>
      </c>
      <c r="B384" s="32" t="s">
        <v>467</v>
      </c>
      <c r="C384" s="174" t="s">
        <v>23</v>
      </c>
      <c r="D384" s="33">
        <v>10</v>
      </c>
      <c r="E384" s="33">
        <v>10</v>
      </c>
      <c r="F384" s="175">
        <v>58</v>
      </c>
      <c r="G384" s="155" t="s">
        <v>1422</v>
      </c>
    </row>
    <row r="385" spans="1:7" ht="16.5" customHeight="1">
      <c r="A385" s="495" t="s">
        <v>271</v>
      </c>
      <c r="B385" s="558"/>
      <c r="C385" s="558"/>
      <c r="D385" s="558"/>
      <c r="E385" s="558"/>
      <c r="F385" s="558"/>
      <c r="G385" s="559"/>
    </row>
    <row r="386" spans="1:7" ht="44.25" customHeight="1">
      <c r="A386" s="571" t="s">
        <v>1257</v>
      </c>
      <c r="B386" s="572"/>
      <c r="C386" s="572"/>
      <c r="D386" s="572"/>
      <c r="E386" s="572"/>
      <c r="F386" s="572"/>
      <c r="G386" s="572"/>
    </row>
    <row r="387" spans="1:7" ht="19.5" customHeight="1">
      <c r="A387" s="485" t="s">
        <v>606</v>
      </c>
      <c r="B387" s="486"/>
      <c r="C387" s="486"/>
      <c r="D387" s="486"/>
      <c r="E387" s="486"/>
      <c r="F387" s="486"/>
      <c r="G387" s="487"/>
    </row>
    <row r="388" spans="1:7" ht="18" customHeight="1">
      <c r="A388" s="463" t="s">
        <v>1259</v>
      </c>
      <c r="B388" s="560"/>
      <c r="C388" s="560"/>
      <c r="D388" s="560"/>
      <c r="E388" s="560"/>
      <c r="F388" s="560"/>
      <c r="G388" s="561"/>
    </row>
    <row r="389" spans="1:7" ht="56.25" customHeight="1">
      <c r="A389" s="27" t="s">
        <v>398</v>
      </c>
      <c r="B389" s="30" t="s">
        <v>679</v>
      </c>
      <c r="C389" s="33" t="s">
        <v>23</v>
      </c>
      <c r="D389" s="168">
        <v>11</v>
      </c>
      <c r="E389" s="168">
        <v>13</v>
      </c>
      <c r="F389" s="168">
        <v>12</v>
      </c>
      <c r="G389" s="155" t="s">
        <v>1412</v>
      </c>
    </row>
    <row r="390" spans="1:7" ht="16.5" customHeight="1">
      <c r="A390" s="463" t="s">
        <v>1260</v>
      </c>
      <c r="B390" s="560"/>
      <c r="C390" s="560"/>
      <c r="D390" s="560"/>
      <c r="E390" s="560"/>
      <c r="F390" s="560"/>
      <c r="G390" s="561"/>
    </row>
    <row r="391" spans="1:7" ht="16.5" customHeight="1">
      <c r="A391" s="27" t="s">
        <v>725</v>
      </c>
      <c r="B391" s="30" t="s">
        <v>678</v>
      </c>
      <c r="C391" s="33" t="s">
        <v>23</v>
      </c>
      <c r="D391" s="168">
        <v>4</v>
      </c>
      <c r="E391" s="168">
        <v>0</v>
      </c>
      <c r="F391" s="126">
        <v>0</v>
      </c>
      <c r="G391" s="8"/>
    </row>
    <row r="392" spans="1:7" ht="15.75" customHeight="1">
      <c r="A392" s="463" t="s">
        <v>1261</v>
      </c>
      <c r="B392" s="560"/>
      <c r="C392" s="560"/>
      <c r="D392" s="560"/>
      <c r="E392" s="560"/>
      <c r="F392" s="560"/>
      <c r="G392" s="561"/>
    </row>
    <row r="393" spans="1:7" ht="29.25" customHeight="1">
      <c r="A393" s="86" t="s">
        <v>726</v>
      </c>
      <c r="B393" s="140" t="s">
        <v>1253</v>
      </c>
      <c r="C393" s="155" t="s">
        <v>23</v>
      </c>
      <c r="D393" s="155" t="s">
        <v>1328</v>
      </c>
      <c r="E393" s="155" t="s">
        <v>1411</v>
      </c>
      <c r="F393" s="155" t="s">
        <v>1411</v>
      </c>
      <c r="G393" s="83"/>
    </row>
    <row r="394" spans="1:7" ht="42" customHeight="1">
      <c r="A394" s="86" t="s">
        <v>1407</v>
      </c>
      <c r="B394" s="140" t="s">
        <v>1408</v>
      </c>
      <c r="C394" s="155" t="s">
        <v>22</v>
      </c>
      <c r="D394" s="155" t="s">
        <v>1410</v>
      </c>
      <c r="E394" s="155" t="s">
        <v>1409</v>
      </c>
      <c r="F394" s="155" t="s">
        <v>1409</v>
      </c>
      <c r="G394" s="83"/>
    </row>
    <row r="395" spans="1:7" ht="15" customHeight="1">
      <c r="A395" s="495" t="s">
        <v>1053</v>
      </c>
      <c r="B395" s="558"/>
      <c r="C395" s="558"/>
      <c r="D395" s="558"/>
      <c r="E395" s="558"/>
      <c r="F395" s="558"/>
      <c r="G395" s="559"/>
    </row>
    <row r="396" spans="1:7" ht="15.75" customHeight="1">
      <c r="A396" s="571" t="s">
        <v>1262</v>
      </c>
      <c r="B396" s="572"/>
      <c r="C396" s="572"/>
      <c r="D396" s="572"/>
      <c r="E396" s="572"/>
      <c r="F396" s="572"/>
      <c r="G396" s="572"/>
    </row>
    <row r="397" spans="1:7" ht="27.75" customHeight="1">
      <c r="A397" s="13"/>
      <c r="B397" s="30" t="s">
        <v>1268</v>
      </c>
      <c r="C397" s="33" t="s">
        <v>22</v>
      </c>
      <c r="D397" s="168">
        <v>23</v>
      </c>
      <c r="E397" s="168">
        <v>36.4</v>
      </c>
      <c r="F397" s="168">
        <v>36.4</v>
      </c>
      <c r="G397" s="8"/>
    </row>
    <row r="398" spans="1:7" ht="15.75" customHeight="1">
      <c r="A398" s="485" t="s">
        <v>1263</v>
      </c>
      <c r="B398" s="486"/>
      <c r="C398" s="486"/>
      <c r="D398" s="486"/>
      <c r="E398" s="486"/>
      <c r="F398" s="486"/>
      <c r="G398" s="487"/>
    </row>
    <row r="399" spans="1:7" ht="16.5" customHeight="1">
      <c r="A399" s="463" t="s">
        <v>1264</v>
      </c>
      <c r="B399" s="560"/>
      <c r="C399" s="560"/>
      <c r="D399" s="560"/>
      <c r="E399" s="560"/>
      <c r="F399" s="560"/>
      <c r="G399" s="561"/>
    </row>
    <row r="400" spans="1:7" ht="27" customHeight="1">
      <c r="A400" s="27" t="s">
        <v>1056</v>
      </c>
      <c r="B400" s="30" t="s">
        <v>1265</v>
      </c>
      <c r="C400" s="33" t="s">
        <v>23</v>
      </c>
      <c r="D400" s="168">
        <v>3</v>
      </c>
      <c r="E400" s="168">
        <v>0</v>
      </c>
      <c r="F400" s="168">
        <v>0</v>
      </c>
      <c r="G400" s="8"/>
    </row>
    <row r="401" spans="1:7" ht="32.25" customHeight="1">
      <c r="A401" s="27" t="s">
        <v>1059</v>
      </c>
      <c r="B401" s="30" t="s">
        <v>1270</v>
      </c>
      <c r="C401" s="33" t="s">
        <v>23</v>
      </c>
      <c r="D401" s="168">
        <v>4</v>
      </c>
      <c r="E401" s="168">
        <v>3</v>
      </c>
      <c r="F401" s="168">
        <v>3</v>
      </c>
      <c r="G401" s="8"/>
    </row>
    <row r="402" spans="1:7" ht="54.75" customHeight="1">
      <c r="A402" s="27" t="s">
        <v>1059</v>
      </c>
      <c r="B402" s="30" t="s">
        <v>1266</v>
      </c>
      <c r="C402" s="33" t="s">
        <v>22</v>
      </c>
      <c r="D402" s="168">
        <v>17.1</v>
      </c>
      <c r="E402" s="168">
        <v>19.3</v>
      </c>
      <c r="F402" s="168">
        <v>19.3</v>
      </c>
      <c r="G402" s="8"/>
    </row>
    <row r="403" ht="31.5" customHeight="1"/>
    <row r="404" ht="32.25" customHeight="1"/>
    <row r="405" ht="17.25" customHeight="1"/>
    <row r="406" ht="45.75" customHeight="1"/>
    <row r="407" ht="74.25" customHeight="1"/>
    <row r="408" ht="15.75" customHeight="1"/>
    <row r="409" ht="32.25" customHeight="1"/>
    <row r="410" ht="32.25" customHeight="1"/>
    <row r="411" ht="32.25" customHeight="1"/>
    <row r="412" ht="22.5" customHeight="1"/>
    <row r="413" ht="48" customHeight="1"/>
    <row r="414" ht="21" customHeight="1"/>
    <row r="415" ht="21.75" customHeight="1"/>
    <row r="416" ht="19.5" customHeight="1"/>
    <row r="417" ht="21.75" customHeight="1"/>
    <row r="418" ht="32.25" customHeight="1"/>
    <row r="419" ht="21.75" customHeight="1"/>
    <row r="420" ht="46.5" customHeight="1"/>
    <row r="421" ht="75.75" customHeight="1"/>
    <row r="422" ht="18" customHeight="1"/>
    <row r="423" ht="15.75" customHeight="1"/>
    <row r="424" ht="47.25" customHeight="1"/>
    <row r="425" ht="18" customHeight="1"/>
    <row r="426" ht="17.25" customHeight="1"/>
    <row r="427" ht="30.75" customHeight="1"/>
    <row r="428" ht="45" customHeight="1"/>
    <row r="429" ht="48" customHeight="1"/>
    <row r="430" ht="46.5" customHeight="1"/>
    <row r="431" ht="45" customHeight="1"/>
    <row r="432" ht="17.25" customHeight="1"/>
    <row r="433" ht="47.25" customHeight="1"/>
    <row r="434" ht="26.25" customHeight="1"/>
    <row r="436" ht="14.25" customHeight="1"/>
    <row r="437" ht="45" customHeight="1"/>
    <row r="438" ht="18" customHeight="1"/>
    <row r="439" ht="18" customHeight="1"/>
    <row r="440" ht="28.5" customHeight="1"/>
    <row r="441" ht="16.5" customHeight="1"/>
    <row r="442" ht="29.25" customHeight="1"/>
    <row r="443" ht="17.25" customHeight="1"/>
    <row r="444" ht="16.5" customHeight="1"/>
    <row r="445" ht="15" customHeight="1"/>
    <row r="446" ht="27.75" customHeight="1"/>
    <row r="447" ht="15" customHeight="1"/>
    <row r="448" ht="43.5" customHeight="1"/>
    <row r="449" ht="17.25" customHeight="1"/>
    <row r="450" ht="61.5" customHeight="1"/>
    <row r="451" ht="62.25" customHeight="1"/>
    <row r="452" ht="15.75" customHeight="1"/>
    <row r="453" ht="30" customHeight="1"/>
    <row r="454" ht="75.75" customHeight="1"/>
    <row r="455" ht="30" customHeight="1"/>
    <row r="456" ht="47.25" customHeight="1"/>
  </sheetData>
  <mergeCells count="147">
    <mergeCell ref="A396:G396"/>
    <mergeCell ref="A398:G398"/>
    <mergeCell ref="A399:G399"/>
    <mergeCell ref="A369:G369"/>
    <mergeCell ref="A320:G320"/>
    <mergeCell ref="A236:G236"/>
    <mergeCell ref="A237:G237"/>
    <mergeCell ref="A380:G380"/>
    <mergeCell ref="A308:G308"/>
    <mergeCell ref="A284:G284"/>
    <mergeCell ref="A285:G285"/>
    <mergeCell ref="A292:G292"/>
    <mergeCell ref="A265:G265"/>
    <mergeCell ref="A266:G266"/>
    <mergeCell ref="A386:G386"/>
    <mergeCell ref="A387:G387"/>
    <mergeCell ref="A388:G388"/>
    <mergeCell ref="A392:G392"/>
    <mergeCell ref="A258:G258"/>
    <mergeCell ref="A262:G262"/>
    <mergeCell ref="A263:G263"/>
    <mergeCell ref="A289:G289"/>
    <mergeCell ref="A267:G267"/>
    <mergeCell ref="A268:G268"/>
    <mergeCell ref="A395:G395"/>
    <mergeCell ref="A390:G390"/>
    <mergeCell ref="A217:G217"/>
    <mergeCell ref="A385:G385"/>
    <mergeCell ref="A288:G288"/>
    <mergeCell ref="A300:G300"/>
    <mergeCell ref="A306:G306"/>
    <mergeCell ref="A270:G270"/>
    <mergeCell ref="A312:G312"/>
    <mergeCell ref="A297:G297"/>
    <mergeCell ref="A381:G381"/>
    <mergeCell ref="A345:G345"/>
    <mergeCell ref="A346:G346"/>
    <mergeCell ref="A348:G348"/>
    <mergeCell ref="A349:G349"/>
    <mergeCell ref="A355:G355"/>
    <mergeCell ref="A358:G358"/>
    <mergeCell ref="A363:G363"/>
    <mergeCell ref="A316:G316"/>
    <mergeCell ref="A319:G319"/>
    <mergeCell ref="A328:G328"/>
    <mergeCell ref="A317:G317"/>
    <mergeCell ref="A325:G325"/>
    <mergeCell ref="A364:G364"/>
    <mergeCell ref="A372:G372"/>
    <mergeCell ref="A368:G368"/>
    <mergeCell ref="A139:G139"/>
    <mergeCell ref="A142:G142"/>
    <mergeCell ref="A159:G159"/>
    <mergeCell ref="A188:G188"/>
    <mergeCell ref="A189:G189"/>
    <mergeCell ref="A206:G206"/>
    <mergeCell ref="A203:G203"/>
    <mergeCell ref="A176:G176"/>
    <mergeCell ref="A177:G177"/>
    <mergeCell ref="A174:G174"/>
    <mergeCell ref="A155:G155"/>
    <mergeCell ref="A361:G361"/>
    <mergeCell ref="A275:G275"/>
    <mergeCell ref="A280:G280"/>
    <mergeCell ref="A311:G311"/>
    <mergeCell ref="A277:G277"/>
    <mergeCell ref="A279:G279"/>
    <mergeCell ref="A294:G294"/>
    <mergeCell ref="A246:G246"/>
    <mergeCell ref="A234:G234"/>
    <mergeCell ref="A221:G221"/>
    <mergeCell ref="A223:G223"/>
    <mergeCell ref="A120:G120"/>
    <mergeCell ref="A118:G118"/>
    <mergeCell ref="A129:G129"/>
    <mergeCell ref="E11:F11"/>
    <mergeCell ref="A10:A12"/>
    <mergeCell ref="B10:B12"/>
    <mergeCell ref="A14:G14"/>
    <mergeCell ref="A15:G15"/>
    <mergeCell ref="A24:G24"/>
    <mergeCell ref="A25:G25"/>
    <mergeCell ref="A124:G124"/>
    <mergeCell ref="A110:G110"/>
    <mergeCell ref="A108:G108"/>
    <mergeCell ref="A121:G121"/>
    <mergeCell ref="A34:G34"/>
    <mergeCell ref="B5:G5"/>
    <mergeCell ref="A65:G65"/>
    <mergeCell ref="A52:G52"/>
    <mergeCell ref="A58:G58"/>
    <mergeCell ref="A62:G62"/>
    <mergeCell ref="A70:G70"/>
    <mergeCell ref="A77:G77"/>
    <mergeCell ref="A107:G107"/>
    <mergeCell ref="A71:G71"/>
    <mergeCell ref="A100:G100"/>
    <mergeCell ref="A101:G101"/>
    <mergeCell ref="B7:G7"/>
    <mergeCell ref="A78:G78"/>
    <mergeCell ref="A79:G79"/>
    <mergeCell ref="A81:G81"/>
    <mergeCell ref="A82:G82"/>
    <mergeCell ref="A97:G97"/>
    <mergeCell ref="D10:F10"/>
    <mergeCell ref="G10:G12"/>
    <mergeCell ref="D11:D12"/>
    <mergeCell ref="C17:C20"/>
    <mergeCell ref="A103:G103"/>
    <mergeCell ref="A104:G104"/>
    <mergeCell ref="C10:C12"/>
    <mergeCell ref="A371:G371"/>
    <mergeCell ref="A271:G271"/>
    <mergeCell ref="A132:G132"/>
    <mergeCell ref="A244:G244"/>
    <mergeCell ref="A260:G260"/>
    <mergeCell ref="A252:G252"/>
    <mergeCell ref="A256:G256"/>
    <mergeCell ref="A173:G173"/>
    <mergeCell ref="A302:G302"/>
    <mergeCell ref="A215:G215"/>
    <mergeCell ref="A191:G191"/>
    <mergeCell ref="A198:G198"/>
    <mergeCell ref="A201:G201"/>
    <mergeCell ref="A247:G247"/>
    <mergeCell ref="A251:G251"/>
    <mergeCell ref="A138:G138"/>
    <mergeCell ref="A161:G161"/>
    <mergeCell ref="A295:G295"/>
    <mergeCell ref="A298:G298"/>
    <mergeCell ref="A227:G227"/>
    <mergeCell ref="A224:G224"/>
    <mergeCell ref="A229:G229"/>
    <mergeCell ref="A240:G240"/>
    <mergeCell ref="A130:G130"/>
    <mergeCell ref="A136:G136"/>
    <mergeCell ref="A137:G137"/>
    <mergeCell ref="A185:G185"/>
    <mergeCell ref="A242:G242"/>
    <mergeCell ref="A149:G149"/>
    <mergeCell ref="A210:G210"/>
    <mergeCell ref="A166:G166"/>
    <mergeCell ref="A207:G207"/>
    <mergeCell ref="A192:G192"/>
    <mergeCell ref="A141:G141"/>
    <mergeCell ref="A162:G162"/>
    <mergeCell ref="A196:G196"/>
  </mergeCells>
  <printOptions/>
  <pageMargins left="0.25" right="0.25" top="0.75" bottom="0.8617424242424242"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E490"/>
  <sheetViews>
    <sheetView tabSelected="1" view="pageLayout" zoomScale="66" zoomScalePageLayoutView="66" workbookViewId="0" topLeftCell="A196">
      <selection activeCell="E205" sqref="E205"/>
    </sheetView>
  </sheetViews>
  <sheetFormatPr defaultColWidth="9.140625" defaultRowHeight="15"/>
  <cols>
    <col min="1" max="1" width="8.7109375" style="1" customWidth="1"/>
    <col min="2" max="2" width="59.140625" style="1" customWidth="1"/>
    <col min="3" max="3" width="20.00390625" style="1" customWidth="1"/>
    <col min="4" max="4" width="88.421875" style="1" customWidth="1"/>
    <col min="5" max="5" width="53.00390625" style="1" customWidth="1"/>
    <col min="6" max="16384" width="9.140625" style="1" customWidth="1"/>
  </cols>
  <sheetData>
    <row r="1" spans="1:5" ht="15">
      <c r="A1" s="10"/>
      <c r="B1" s="10"/>
      <c r="C1" s="10"/>
      <c r="D1" s="10"/>
      <c r="E1" s="10"/>
    </row>
    <row r="2" spans="1:5" ht="15">
      <c r="A2" s="10"/>
      <c r="B2" s="10"/>
      <c r="C2" s="10"/>
      <c r="D2" s="10"/>
      <c r="E2" s="358"/>
    </row>
    <row r="3" spans="1:5" ht="15">
      <c r="A3" s="10"/>
      <c r="B3" s="10"/>
      <c r="C3" s="10"/>
      <c r="D3" s="10"/>
      <c r="E3" s="19"/>
    </row>
    <row r="4" spans="1:5" ht="15">
      <c r="A4" s="10"/>
      <c r="B4" s="10"/>
      <c r="C4" s="10"/>
      <c r="D4" s="10"/>
      <c r="E4" s="358"/>
    </row>
    <row r="5" spans="1:5" ht="15">
      <c r="A5" s="10"/>
      <c r="B5" s="10"/>
      <c r="C5" s="10"/>
      <c r="D5" s="10"/>
      <c r="E5" s="10"/>
    </row>
    <row r="6" spans="1:5" ht="15">
      <c r="A6" s="388" t="s">
        <v>28</v>
      </c>
      <c r="B6" s="388"/>
      <c r="C6" s="388"/>
      <c r="D6" s="388"/>
      <c r="E6" s="388"/>
    </row>
    <row r="7" spans="1:5" ht="15">
      <c r="A7" s="388" t="s">
        <v>727</v>
      </c>
      <c r="B7" s="388"/>
      <c r="C7" s="388"/>
      <c r="D7" s="388"/>
      <c r="E7" s="388"/>
    </row>
    <row r="8" spans="1:5" ht="15">
      <c r="A8" s="634"/>
      <c r="B8" s="634"/>
      <c r="C8" s="634"/>
      <c r="D8" s="634"/>
      <c r="E8" s="634"/>
    </row>
    <row r="9" spans="1:5" ht="15">
      <c r="A9" s="11"/>
      <c r="B9" s="11"/>
      <c r="C9" s="11"/>
      <c r="D9" s="11"/>
      <c r="E9" s="11"/>
    </row>
    <row r="10" spans="1:5" ht="15">
      <c r="A10" s="12"/>
      <c r="B10" s="12"/>
      <c r="C10" s="12"/>
      <c r="D10" s="12"/>
      <c r="E10" s="12"/>
    </row>
    <row r="11" spans="1:5" ht="69" customHeight="1">
      <c r="A11" s="22" t="s">
        <v>11</v>
      </c>
      <c r="B11" s="25" t="s">
        <v>31</v>
      </c>
      <c r="C11" s="26" t="s">
        <v>1346</v>
      </c>
      <c r="D11" s="25" t="s">
        <v>1347</v>
      </c>
      <c r="E11" s="25" t="s">
        <v>32</v>
      </c>
    </row>
    <row r="12" spans="1:5" ht="15" customHeight="1">
      <c r="A12" s="23">
        <v>1</v>
      </c>
      <c r="B12" s="27">
        <v>2</v>
      </c>
      <c r="C12" s="27">
        <v>3</v>
      </c>
      <c r="D12" s="27">
        <v>5</v>
      </c>
      <c r="E12" s="27">
        <v>6</v>
      </c>
    </row>
    <row r="13" spans="1:5" ht="15" customHeight="1">
      <c r="A13" s="637" t="s">
        <v>416</v>
      </c>
      <c r="B13" s="638"/>
      <c r="C13" s="638"/>
      <c r="D13" s="638"/>
      <c r="E13" s="639"/>
    </row>
    <row r="14" spans="1:5" ht="30" customHeight="1">
      <c r="A14" s="475" t="s">
        <v>752</v>
      </c>
      <c r="B14" s="486"/>
      <c r="C14" s="486"/>
      <c r="D14" s="486"/>
      <c r="E14" s="487"/>
    </row>
    <row r="15" spans="1:5" ht="15" customHeight="1">
      <c r="A15" s="475" t="s">
        <v>753</v>
      </c>
      <c r="B15" s="486"/>
      <c r="C15" s="486"/>
      <c r="D15" s="486"/>
      <c r="E15" s="487"/>
    </row>
    <row r="16" spans="1:5" ht="15" customHeight="1">
      <c r="A16" s="475" t="s">
        <v>1786</v>
      </c>
      <c r="B16" s="486"/>
      <c r="C16" s="486"/>
      <c r="D16" s="486"/>
      <c r="E16" s="487"/>
    </row>
    <row r="17" spans="1:5" ht="409.5" customHeight="1">
      <c r="A17" s="310" t="s">
        <v>15</v>
      </c>
      <c r="B17" s="181" t="s">
        <v>754</v>
      </c>
      <c r="C17" s="62" t="s">
        <v>1664</v>
      </c>
      <c r="D17" s="29" t="s">
        <v>1892</v>
      </c>
      <c r="E17" s="29" t="s">
        <v>1854</v>
      </c>
    </row>
    <row r="18" spans="1:5" ht="16.5" customHeight="1">
      <c r="A18" s="616" t="s">
        <v>756</v>
      </c>
      <c r="B18" s="617"/>
      <c r="C18" s="617"/>
      <c r="D18" s="617"/>
      <c r="E18" s="617"/>
    </row>
    <row r="19" spans="1:5" ht="16.5" customHeight="1">
      <c r="A19" s="616" t="s">
        <v>755</v>
      </c>
      <c r="B19" s="617"/>
      <c r="C19" s="617"/>
      <c r="D19" s="617"/>
      <c r="E19" s="617"/>
    </row>
    <row r="20" spans="1:5" ht="16.5" customHeight="1">
      <c r="A20" s="616" t="s">
        <v>757</v>
      </c>
      <c r="B20" s="617"/>
      <c r="C20" s="617"/>
      <c r="D20" s="617"/>
      <c r="E20" s="617"/>
    </row>
    <row r="21" spans="1:5" ht="26.25" customHeight="1">
      <c r="A21" s="626" t="s">
        <v>758</v>
      </c>
      <c r="B21" s="627"/>
      <c r="C21" s="627"/>
      <c r="D21" s="627"/>
      <c r="E21" s="628"/>
    </row>
    <row r="22" spans="1:5" ht="16.5" customHeight="1">
      <c r="A22" s="626" t="s">
        <v>759</v>
      </c>
      <c r="B22" s="627"/>
      <c r="C22" s="627"/>
      <c r="D22" s="627"/>
      <c r="E22" s="628"/>
    </row>
    <row r="23" spans="1:5" ht="29.25" customHeight="1">
      <c r="A23" s="626" t="s">
        <v>760</v>
      </c>
      <c r="B23" s="627"/>
      <c r="C23" s="627"/>
      <c r="D23" s="627"/>
      <c r="E23" s="628"/>
    </row>
    <row r="24" spans="1:5" ht="24.75" customHeight="1">
      <c r="A24" s="626" t="s">
        <v>761</v>
      </c>
      <c r="B24" s="627"/>
      <c r="C24" s="627"/>
      <c r="D24" s="627"/>
      <c r="E24" s="628"/>
    </row>
    <row r="25" spans="1:5" ht="18.75" customHeight="1">
      <c r="A25" s="646" t="s">
        <v>1867</v>
      </c>
      <c r="B25" s="647"/>
      <c r="C25" s="647"/>
      <c r="D25" s="647"/>
      <c r="E25" s="647"/>
    </row>
    <row r="26" spans="1:5" ht="409.5" customHeight="1">
      <c r="A26" s="27" t="s">
        <v>17</v>
      </c>
      <c r="B26" s="181" t="s">
        <v>762</v>
      </c>
      <c r="C26" s="62" t="s">
        <v>1664</v>
      </c>
      <c r="D26" s="276" t="s">
        <v>1900</v>
      </c>
      <c r="E26" s="181" t="s">
        <v>1864</v>
      </c>
    </row>
    <row r="27" spans="1:5" ht="16.5" customHeight="1">
      <c r="A27" s="616" t="s">
        <v>763</v>
      </c>
      <c r="B27" s="617"/>
      <c r="C27" s="617"/>
      <c r="D27" s="617"/>
      <c r="E27" s="617"/>
    </row>
    <row r="28" spans="1:5" ht="16.5" customHeight="1">
      <c r="A28" s="616" t="s">
        <v>764</v>
      </c>
      <c r="B28" s="617"/>
      <c r="C28" s="617"/>
      <c r="D28" s="617"/>
      <c r="E28" s="617"/>
    </row>
    <row r="29" spans="1:5" ht="16.5" customHeight="1">
      <c r="A29" s="616" t="s">
        <v>765</v>
      </c>
      <c r="B29" s="617"/>
      <c r="C29" s="617"/>
      <c r="D29" s="617"/>
      <c r="E29" s="617"/>
    </row>
    <row r="30" spans="1:5" ht="16.5" customHeight="1">
      <c r="A30" s="626" t="s">
        <v>766</v>
      </c>
      <c r="B30" s="627"/>
      <c r="C30" s="627"/>
      <c r="D30" s="627"/>
      <c r="E30" s="628"/>
    </row>
    <row r="31" spans="1:5" ht="16.5" customHeight="1">
      <c r="A31" s="626" t="s">
        <v>767</v>
      </c>
      <c r="B31" s="627"/>
      <c r="C31" s="627"/>
      <c r="D31" s="627"/>
      <c r="E31" s="628"/>
    </row>
    <row r="32" spans="1:5" ht="16.5" customHeight="1">
      <c r="A32" s="626" t="s">
        <v>768</v>
      </c>
      <c r="B32" s="627"/>
      <c r="C32" s="627"/>
      <c r="D32" s="627"/>
      <c r="E32" s="628"/>
    </row>
    <row r="33" spans="1:5" ht="30" customHeight="1">
      <c r="A33" s="626" t="s">
        <v>1084</v>
      </c>
      <c r="B33" s="627"/>
      <c r="C33" s="627"/>
      <c r="D33" s="627"/>
      <c r="E33" s="628"/>
    </row>
    <row r="34" spans="1:5" ht="16.5" customHeight="1">
      <c r="A34" s="626" t="s">
        <v>1880</v>
      </c>
      <c r="B34" s="627"/>
      <c r="C34" s="627"/>
      <c r="D34" s="627"/>
      <c r="E34" s="628"/>
    </row>
    <row r="35" spans="1:5" ht="16.5" customHeight="1">
      <c r="A35" s="626" t="s">
        <v>1881</v>
      </c>
      <c r="B35" s="627"/>
      <c r="C35" s="627"/>
      <c r="D35" s="627"/>
      <c r="E35" s="628"/>
    </row>
    <row r="36" spans="1:5" ht="18" customHeight="1">
      <c r="A36" s="626" t="s">
        <v>1882</v>
      </c>
      <c r="B36" s="627"/>
      <c r="C36" s="627"/>
      <c r="D36" s="627"/>
      <c r="E36" s="628"/>
    </row>
    <row r="37" spans="1:5" ht="18" customHeight="1">
      <c r="A37" s="616" t="s">
        <v>1883</v>
      </c>
      <c r="B37" s="617"/>
      <c r="C37" s="617"/>
      <c r="D37" s="617"/>
      <c r="E37" s="617"/>
    </row>
    <row r="38" spans="1:5" ht="18" customHeight="1">
      <c r="A38" s="616" t="s">
        <v>1884</v>
      </c>
      <c r="B38" s="617"/>
      <c r="C38" s="617"/>
      <c r="D38" s="617"/>
      <c r="E38" s="617"/>
    </row>
    <row r="39" spans="1:5" ht="28.5" customHeight="1">
      <c r="A39" s="626" t="s">
        <v>1885</v>
      </c>
      <c r="B39" s="627"/>
      <c r="C39" s="627"/>
      <c r="D39" s="627"/>
      <c r="E39" s="628"/>
    </row>
    <row r="40" spans="1:5" ht="28.5" customHeight="1">
      <c r="A40" s="616" t="s">
        <v>1886</v>
      </c>
      <c r="B40" s="617"/>
      <c r="C40" s="617"/>
      <c r="D40" s="617"/>
      <c r="E40" s="617"/>
    </row>
    <row r="41" spans="1:5" ht="16.5" customHeight="1">
      <c r="A41" s="616" t="s">
        <v>1887</v>
      </c>
      <c r="B41" s="617"/>
      <c r="C41" s="617"/>
      <c r="D41" s="617"/>
      <c r="E41" s="617"/>
    </row>
    <row r="42" spans="1:5" ht="24.75" customHeight="1">
      <c r="A42" s="616" t="s">
        <v>1888</v>
      </c>
      <c r="B42" s="617"/>
      <c r="C42" s="617"/>
      <c r="D42" s="617"/>
      <c r="E42" s="617"/>
    </row>
    <row r="43" spans="1:5" ht="16.5" customHeight="1">
      <c r="A43" s="616" t="s">
        <v>1889</v>
      </c>
      <c r="B43" s="617"/>
      <c r="C43" s="617"/>
      <c r="D43" s="617"/>
      <c r="E43" s="617"/>
    </row>
    <row r="44" spans="1:5" ht="16.5" customHeight="1">
      <c r="A44" s="468" t="s">
        <v>769</v>
      </c>
      <c r="B44" s="642"/>
      <c r="C44" s="642"/>
      <c r="D44" s="642"/>
      <c r="E44" s="643"/>
    </row>
    <row r="45" spans="1:5" ht="409.5" customHeight="1">
      <c r="A45" s="225" t="s">
        <v>18</v>
      </c>
      <c r="B45" s="181" t="s">
        <v>770</v>
      </c>
      <c r="C45" s="62" t="s">
        <v>1664</v>
      </c>
      <c r="D45" s="30" t="s">
        <v>1893</v>
      </c>
      <c r="E45" s="181" t="s">
        <v>1870</v>
      </c>
    </row>
    <row r="46" spans="1:5" ht="21.75" customHeight="1">
      <c r="A46" s="616" t="s">
        <v>771</v>
      </c>
      <c r="B46" s="617"/>
      <c r="C46" s="617"/>
      <c r="D46" s="617"/>
      <c r="E46" s="617"/>
    </row>
    <row r="47" spans="1:5" ht="20.25" customHeight="1">
      <c r="A47" s="616" t="s">
        <v>764</v>
      </c>
      <c r="B47" s="617"/>
      <c r="C47" s="617"/>
      <c r="D47" s="617"/>
      <c r="E47" s="617"/>
    </row>
    <row r="48" spans="1:5" ht="18.75" customHeight="1">
      <c r="A48" s="616" t="s">
        <v>772</v>
      </c>
      <c r="B48" s="617"/>
      <c r="C48" s="617"/>
      <c r="D48" s="617"/>
      <c r="E48" s="617"/>
    </row>
    <row r="49" spans="1:5" ht="18" customHeight="1">
      <c r="A49" s="626" t="s">
        <v>773</v>
      </c>
      <c r="B49" s="627"/>
      <c r="C49" s="627"/>
      <c r="D49" s="627"/>
      <c r="E49" s="628"/>
    </row>
    <row r="50" spans="1:5" ht="18" customHeight="1">
      <c r="A50" s="626" t="s">
        <v>774</v>
      </c>
      <c r="B50" s="627"/>
      <c r="C50" s="627"/>
      <c r="D50" s="627"/>
      <c r="E50" s="628"/>
    </row>
    <row r="51" spans="1:5" ht="18.75" customHeight="1">
      <c r="A51" s="626" t="s">
        <v>1085</v>
      </c>
      <c r="B51" s="627"/>
      <c r="C51" s="627"/>
      <c r="D51" s="627"/>
      <c r="E51" s="628"/>
    </row>
    <row r="52" spans="1:5" ht="27.75" customHeight="1">
      <c r="A52" s="626" t="s">
        <v>1086</v>
      </c>
      <c r="B52" s="627"/>
      <c r="C52" s="627"/>
      <c r="D52" s="627"/>
      <c r="E52" s="628"/>
    </row>
    <row r="53" spans="1:5" ht="20.25" customHeight="1">
      <c r="A53" s="626" t="s">
        <v>1087</v>
      </c>
      <c r="B53" s="627"/>
      <c r="C53" s="627"/>
      <c r="D53" s="627"/>
      <c r="E53" s="628"/>
    </row>
    <row r="54" spans="1:5" ht="16.5" customHeight="1">
      <c r="A54" s="468" t="s">
        <v>1871</v>
      </c>
      <c r="B54" s="642"/>
      <c r="C54" s="642"/>
      <c r="D54" s="642"/>
      <c r="E54" s="643"/>
    </row>
    <row r="55" spans="1:5" ht="125.25" customHeight="1">
      <c r="A55" s="312" t="s">
        <v>83</v>
      </c>
      <c r="B55" s="29" t="s">
        <v>776</v>
      </c>
      <c r="C55" s="62" t="s">
        <v>1664</v>
      </c>
      <c r="D55" s="29" t="s">
        <v>1894</v>
      </c>
      <c r="E55" s="29" t="s">
        <v>1872</v>
      </c>
    </row>
    <row r="56" spans="1:5" ht="22.5" customHeight="1">
      <c r="A56" s="616" t="s">
        <v>777</v>
      </c>
      <c r="B56" s="617"/>
      <c r="C56" s="617"/>
      <c r="D56" s="617"/>
      <c r="E56" s="617"/>
    </row>
    <row r="57" spans="1:5" ht="21" customHeight="1">
      <c r="A57" s="616" t="s">
        <v>778</v>
      </c>
      <c r="B57" s="617"/>
      <c r="C57" s="617"/>
      <c r="D57" s="617"/>
      <c r="E57" s="617"/>
    </row>
    <row r="58" spans="1:5" ht="16.5" customHeight="1">
      <c r="A58" s="616" t="s">
        <v>779</v>
      </c>
      <c r="B58" s="617"/>
      <c r="C58" s="617"/>
      <c r="D58" s="617"/>
      <c r="E58" s="617"/>
    </row>
    <row r="59" spans="1:5" ht="27" customHeight="1">
      <c r="A59" s="626" t="s">
        <v>780</v>
      </c>
      <c r="B59" s="627"/>
      <c r="C59" s="627"/>
      <c r="D59" s="627"/>
      <c r="E59" s="628"/>
    </row>
    <row r="60" spans="1:5" ht="16.5" customHeight="1">
      <c r="A60" s="571" t="s">
        <v>445</v>
      </c>
      <c r="B60" s="633"/>
      <c r="C60" s="633"/>
      <c r="D60" s="633"/>
      <c r="E60" s="633"/>
    </row>
    <row r="61" spans="1:5" ht="408.75" customHeight="1">
      <c r="A61" s="27" t="s">
        <v>84</v>
      </c>
      <c r="B61" s="32" t="s">
        <v>781</v>
      </c>
      <c r="C61" s="62" t="s">
        <v>1664</v>
      </c>
      <c r="D61" s="30" t="s">
        <v>1895</v>
      </c>
      <c r="E61" s="30" t="s">
        <v>1873</v>
      </c>
    </row>
    <row r="62" spans="1:5" ht="16.5" customHeight="1">
      <c r="A62" s="616" t="s">
        <v>782</v>
      </c>
      <c r="B62" s="617"/>
      <c r="C62" s="617"/>
      <c r="D62" s="617"/>
      <c r="E62" s="617"/>
    </row>
    <row r="63" spans="1:5" ht="16.5" customHeight="1">
      <c r="A63" s="616" t="s">
        <v>783</v>
      </c>
      <c r="B63" s="617"/>
      <c r="C63" s="617"/>
      <c r="D63" s="617"/>
      <c r="E63" s="617"/>
    </row>
    <row r="64" spans="1:5" ht="16.5" customHeight="1">
      <c r="A64" s="616" t="s">
        <v>784</v>
      </c>
      <c r="B64" s="617"/>
      <c r="C64" s="617"/>
      <c r="D64" s="617"/>
      <c r="E64" s="617"/>
    </row>
    <row r="65" spans="1:5" ht="16.5" customHeight="1">
      <c r="A65" s="626" t="s">
        <v>785</v>
      </c>
      <c r="B65" s="627"/>
      <c r="C65" s="627"/>
      <c r="D65" s="627"/>
      <c r="E65" s="628"/>
    </row>
    <row r="66" spans="1:5" ht="16.5" customHeight="1">
      <c r="A66" s="616" t="s">
        <v>786</v>
      </c>
      <c r="B66" s="617"/>
      <c r="C66" s="617"/>
      <c r="D66" s="617"/>
      <c r="E66" s="617"/>
    </row>
    <row r="67" spans="1:5" ht="16.5" customHeight="1">
      <c r="A67" s="616" t="s">
        <v>787</v>
      </c>
      <c r="B67" s="617"/>
      <c r="C67" s="617"/>
      <c r="D67" s="617"/>
      <c r="E67" s="617"/>
    </row>
    <row r="68" spans="1:5" ht="16.5" customHeight="1">
      <c r="A68" s="616" t="s">
        <v>788</v>
      </c>
      <c r="B68" s="617"/>
      <c r="C68" s="617"/>
      <c r="D68" s="617"/>
      <c r="E68" s="617"/>
    </row>
    <row r="69" spans="1:5" ht="16.5" customHeight="1">
      <c r="A69" s="626" t="s">
        <v>789</v>
      </c>
      <c r="B69" s="627"/>
      <c r="C69" s="627"/>
      <c r="D69" s="627"/>
      <c r="E69" s="628"/>
    </row>
    <row r="70" spans="1:5" s="31" customFormat="1" ht="16.5" customHeight="1">
      <c r="A70" s="644" t="s">
        <v>1874</v>
      </c>
      <c r="B70" s="645"/>
      <c r="C70" s="645"/>
      <c r="D70" s="645"/>
      <c r="E70" s="645"/>
    </row>
    <row r="71" spans="1:5" s="31" customFormat="1" ht="216.75" customHeight="1">
      <c r="A71" s="55" t="s">
        <v>1044</v>
      </c>
      <c r="B71" s="181" t="s">
        <v>1875</v>
      </c>
      <c r="C71" s="62" t="s">
        <v>1664</v>
      </c>
      <c r="D71" s="30" t="s">
        <v>1896</v>
      </c>
      <c r="E71" s="181" t="s">
        <v>1876</v>
      </c>
    </row>
    <row r="72" spans="1:5" s="31" customFormat="1" ht="37.5" customHeight="1">
      <c r="A72" s="626" t="s">
        <v>1890</v>
      </c>
      <c r="B72" s="627"/>
      <c r="C72" s="627"/>
      <c r="D72" s="627"/>
      <c r="E72" s="628"/>
    </row>
    <row r="73" spans="1:5" s="31" customFormat="1" ht="73.5" customHeight="1">
      <c r="A73" s="55" t="s">
        <v>1046</v>
      </c>
      <c r="B73" s="360" t="s">
        <v>1082</v>
      </c>
      <c r="C73" s="62" t="s">
        <v>1664</v>
      </c>
      <c r="D73" s="30" t="s">
        <v>1897</v>
      </c>
      <c r="E73" s="361" t="s">
        <v>1877</v>
      </c>
    </row>
    <row r="74" spans="1:5" s="31" customFormat="1" ht="20.25" customHeight="1">
      <c r="A74" s="626" t="s">
        <v>1088</v>
      </c>
      <c r="B74" s="627"/>
      <c r="C74" s="627"/>
      <c r="D74" s="627"/>
      <c r="E74" s="628"/>
    </row>
    <row r="75" spans="1:5" s="31" customFormat="1" ht="165" customHeight="1">
      <c r="A75" s="55" t="s">
        <v>1048</v>
      </c>
      <c r="B75" s="360" t="s">
        <v>1083</v>
      </c>
      <c r="C75" s="62" t="s">
        <v>1664</v>
      </c>
      <c r="D75" s="313" t="s">
        <v>1898</v>
      </c>
      <c r="E75" s="361" t="s">
        <v>1878</v>
      </c>
    </row>
    <row r="76" spans="1:5" s="31" customFormat="1" ht="28.5" customHeight="1">
      <c r="A76" s="626" t="s">
        <v>1891</v>
      </c>
      <c r="B76" s="627"/>
      <c r="C76" s="627"/>
      <c r="D76" s="627"/>
      <c r="E76" s="628"/>
    </row>
    <row r="77" spans="1:5" ht="18" customHeight="1">
      <c r="A77" s="475" t="s">
        <v>790</v>
      </c>
      <c r="B77" s="486"/>
      <c r="C77" s="486"/>
      <c r="D77" s="486"/>
      <c r="E77" s="487"/>
    </row>
    <row r="78" spans="1:5" ht="16.5" customHeight="1">
      <c r="A78" s="475" t="s">
        <v>449</v>
      </c>
      <c r="B78" s="486"/>
      <c r="C78" s="486"/>
      <c r="D78" s="486"/>
      <c r="E78" s="487"/>
    </row>
    <row r="79" spans="1:5" ht="278.25" customHeight="1">
      <c r="A79" s="27" t="s">
        <v>3</v>
      </c>
      <c r="B79" s="29" t="s">
        <v>791</v>
      </c>
      <c r="C79" s="62" t="s">
        <v>1664</v>
      </c>
      <c r="D79" s="29" t="s">
        <v>1899</v>
      </c>
      <c r="E79" s="29" t="s">
        <v>1879</v>
      </c>
    </row>
    <row r="80" spans="1:5" ht="15" customHeight="1">
      <c r="A80" s="616" t="s">
        <v>792</v>
      </c>
      <c r="B80" s="617"/>
      <c r="C80" s="617"/>
      <c r="D80" s="617"/>
      <c r="E80" s="617"/>
    </row>
    <row r="81" spans="1:5" ht="17.25" customHeight="1">
      <c r="A81" s="616" t="s">
        <v>793</v>
      </c>
      <c r="B81" s="617"/>
      <c r="C81" s="617"/>
      <c r="D81" s="617"/>
      <c r="E81" s="617"/>
    </row>
    <row r="82" spans="1:5" ht="16.5" customHeight="1">
      <c r="A82" s="616" t="s">
        <v>794</v>
      </c>
      <c r="B82" s="617"/>
      <c r="C82" s="617"/>
      <c r="D82" s="617"/>
      <c r="E82" s="617"/>
    </row>
    <row r="83" spans="1:5" ht="16.5" customHeight="1">
      <c r="A83" s="626" t="s">
        <v>795</v>
      </c>
      <c r="B83" s="627"/>
      <c r="C83" s="627"/>
      <c r="D83" s="627"/>
      <c r="E83" s="628"/>
    </row>
    <row r="84" spans="1:5" ht="15" customHeight="1">
      <c r="A84" s="616" t="s">
        <v>796</v>
      </c>
      <c r="B84" s="617"/>
      <c r="C84" s="617"/>
      <c r="D84" s="617"/>
      <c r="E84" s="617"/>
    </row>
    <row r="85" spans="1:5" ht="15" customHeight="1">
      <c r="A85" s="507" t="s">
        <v>453</v>
      </c>
      <c r="B85" s="632"/>
      <c r="C85" s="632"/>
      <c r="D85" s="632"/>
      <c r="E85" s="632"/>
    </row>
    <row r="86" spans="1:5" ht="15" customHeight="1">
      <c r="A86" s="495" t="s">
        <v>198</v>
      </c>
      <c r="B86" s="496"/>
      <c r="C86" s="496"/>
      <c r="D86" s="496"/>
      <c r="E86" s="496"/>
    </row>
    <row r="87" spans="1:5" ht="14.25" customHeight="1">
      <c r="A87" s="475" t="s">
        <v>928</v>
      </c>
      <c r="B87" s="478"/>
      <c r="C87" s="478"/>
      <c r="D87" s="478"/>
      <c r="E87" s="478"/>
    </row>
    <row r="88" spans="1:5" ht="15.75" customHeight="1">
      <c r="A88" s="475" t="s">
        <v>200</v>
      </c>
      <c r="B88" s="478"/>
      <c r="C88" s="478"/>
      <c r="D88" s="478"/>
      <c r="E88" s="478"/>
    </row>
    <row r="89" spans="1:5" ht="16.5" customHeight="1">
      <c r="A89" s="475" t="s">
        <v>929</v>
      </c>
      <c r="B89" s="478"/>
      <c r="C89" s="478"/>
      <c r="D89" s="478"/>
      <c r="E89" s="478"/>
    </row>
    <row r="90" spans="1:5" ht="409.5" customHeight="1">
      <c r="A90" s="210" t="s">
        <v>4</v>
      </c>
      <c r="B90" s="181" t="s">
        <v>930</v>
      </c>
      <c r="C90" s="62" t="s">
        <v>1664</v>
      </c>
      <c r="D90" s="348" t="s">
        <v>1755</v>
      </c>
      <c r="E90" s="32" t="s">
        <v>1803</v>
      </c>
    </row>
    <row r="91" spans="1:5" ht="18.75" customHeight="1">
      <c r="A91" s="578" t="s">
        <v>931</v>
      </c>
      <c r="B91" s="579"/>
      <c r="C91" s="579"/>
      <c r="D91" s="579"/>
      <c r="E91" s="580"/>
    </row>
    <row r="92" spans="1:5" ht="27" customHeight="1">
      <c r="A92" s="578" t="s">
        <v>953</v>
      </c>
      <c r="B92" s="579"/>
      <c r="C92" s="579"/>
      <c r="D92" s="579"/>
      <c r="E92" s="580"/>
    </row>
    <row r="93" spans="1:5" ht="65.25" customHeight="1">
      <c r="A93" s="345" t="s">
        <v>5</v>
      </c>
      <c r="B93" s="346" t="s">
        <v>932</v>
      </c>
      <c r="C93" s="62" t="s">
        <v>1664</v>
      </c>
      <c r="D93" s="349" t="s">
        <v>1756</v>
      </c>
      <c r="E93" s="347" t="s">
        <v>1749</v>
      </c>
    </row>
    <row r="94" spans="1:5" ht="18" customHeight="1">
      <c r="A94" s="578" t="s">
        <v>933</v>
      </c>
      <c r="B94" s="640"/>
      <c r="C94" s="640"/>
      <c r="D94" s="640"/>
      <c r="E94" s="641"/>
    </row>
    <row r="95" spans="1:5" ht="93" customHeight="1">
      <c r="A95" s="27" t="s">
        <v>86</v>
      </c>
      <c r="B95" s="181" t="s">
        <v>806</v>
      </c>
      <c r="C95" s="62" t="s">
        <v>1664</v>
      </c>
      <c r="D95" s="29" t="s">
        <v>1804</v>
      </c>
      <c r="E95" s="32" t="s">
        <v>1750</v>
      </c>
    </row>
    <row r="96" spans="1:5" ht="15" customHeight="1">
      <c r="A96" s="578" t="s">
        <v>934</v>
      </c>
      <c r="B96" s="640"/>
      <c r="C96" s="640"/>
      <c r="D96" s="640"/>
      <c r="E96" s="641"/>
    </row>
    <row r="97" spans="1:5" ht="166.5" customHeight="1">
      <c r="A97" s="27" t="s">
        <v>87</v>
      </c>
      <c r="B97" s="29" t="s">
        <v>1089</v>
      </c>
      <c r="C97" s="62" t="s">
        <v>1664</v>
      </c>
      <c r="D97" s="29" t="s">
        <v>1805</v>
      </c>
      <c r="E97" s="29" t="s">
        <v>1752</v>
      </c>
    </row>
    <row r="98" spans="1:5" ht="39.75" customHeight="1">
      <c r="A98" s="578" t="s">
        <v>1090</v>
      </c>
      <c r="B98" s="640"/>
      <c r="C98" s="640"/>
      <c r="D98" s="640"/>
      <c r="E98" s="641"/>
    </row>
    <row r="99" spans="1:5" ht="130.5" customHeight="1">
      <c r="A99" s="27" t="s">
        <v>88</v>
      </c>
      <c r="B99" s="29" t="s">
        <v>1091</v>
      </c>
      <c r="C99" s="62" t="s">
        <v>1713</v>
      </c>
      <c r="D99" s="29" t="s">
        <v>1759</v>
      </c>
      <c r="E99" s="29" t="s">
        <v>1753</v>
      </c>
    </row>
    <row r="100" spans="1:5" ht="15" customHeight="1">
      <c r="A100" s="578" t="s">
        <v>1092</v>
      </c>
      <c r="B100" s="640"/>
      <c r="C100" s="640"/>
      <c r="D100" s="640"/>
      <c r="E100" s="641"/>
    </row>
    <row r="101" spans="1:5" ht="17.25" customHeight="1">
      <c r="A101" s="468" t="s">
        <v>208</v>
      </c>
      <c r="B101" s="469"/>
      <c r="C101" s="469"/>
      <c r="D101" s="469"/>
      <c r="E101" s="470"/>
    </row>
    <row r="102" spans="1:5" ht="90" customHeight="1">
      <c r="A102" s="210" t="s">
        <v>6</v>
      </c>
      <c r="B102" s="30" t="s">
        <v>935</v>
      </c>
      <c r="C102" s="62" t="s">
        <v>1664</v>
      </c>
      <c r="D102" s="348" t="s">
        <v>1757</v>
      </c>
      <c r="E102" s="29" t="s">
        <v>1754</v>
      </c>
    </row>
    <row r="103" spans="1:5" ht="15" customHeight="1">
      <c r="A103" s="578" t="s">
        <v>936</v>
      </c>
      <c r="B103" s="579"/>
      <c r="C103" s="579"/>
      <c r="D103" s="579"/>
      <c r="E103" s="580"/>
    </row>
    <row r="104" spans="1:5" ht="18" customHeight="1">
      <c r="A104" s="468" t="s">
        <v>937</v>
      </c>
      <c r="B104" s="469"/>
      <c r="C104" s="469"/>
      <c r="D104" s="469"/>
      <c r="E104" s="470"/>
    </row>
    <row r="105" spans="1:5" ht="15" customHeight="1">
      <c r="A105" s="510" t="s">
        <v>728</v>
      </c>
      <c r="B105" s="510"/>
      <c r="C105" s="510"/>
      <c r="D105" s="510"/>
      <c r="E105" s="510"/>
    </row>
    <row r="106" spans="1:5" ht="15" customHeight="1">
      <c r="A106" s="498" t="s">
        <v>159</v>
      </c>
      <c r="B106" s="635"/>
      <c r="C106" s="635"/>
      <c r="D106" s="635"/>
      <c r="E106" s="636"/>
    </row>
    <row r="107" spans="1:5" ht="17.25" customHeight="1">
      <c r="A107" s="511" t="s">
        <v>1130</v>
      </c>
      <c r="B107" s="512"/>
      <c r="C107" s="512"/>
      <c r="D107" s="512"/>
      <c r="E107" s="513"/>
    </row>
    <row r="108" spans="1:5" ht="15" customHeight="1">
      <c r="A108" s="471" t="s">
        <v>1131</v>
      </c>
      <c r="B108" s="472"/>
      <c r="C108" s="472"/>
      <c r="D108" s="472"/>
      <c r="E108" s="472"/>
    </row>
    <row r="109" spans="1:5" ht="177.75" customHeight="1">
      <c r="A109" s="33" t="s">
        <v>64</v>
      </c>
      <c r="B109" s="181" t="s">
        <v>1093</v>
      </c>
      <c r="C109" s="62" t="s">
        <v>1664</v>
      </c>
      <c r="D109" s="181" t="s">
        <v>1717</v>
      </c>
      <c r="E109" s="32" t="s">
        <v>1700</v>
      </c>
    </row>
    <row r="110" spans="1:5" ht="18" customHeight="1">
      <c r="A110" s="598" t="s">
        <v>1094</v>
      </c>
      <c r="B110" s="617"/>
      <c r="C110" s="617"/>
      <c r="D110" s="617"/>
      <c r="E110" s="617"/>
    </row>
    <row r="111" spans="1:5" ht="18" customHeight="1">
      <c r="A111" s="598" t="s">
        <v>1095</v>
      </c>
      <c r="B111" s="617"/>
      <c r="C111" s="617"/>
      <c r="D111" s="617"/>
      <c r="E111" s="617"/>
    </row>
    <row r="112" spans="1:5" ht="18" customHeight="1">
      <c r="A112" s="598" t="s">
        <v>1096</v>
      </c>
      <c r="B112" s="617"/>
      <c r="C112" s="617"/>
      <c r="D112" s="617"/>
      <c r="E112" s="617"/>
    </row>
    <row r="113" spans="1:5" ht="17.25" customHeight="1">
      <c r="A113" s="598" t="s">
        <v>1132</v>
      </c>
      <c r="B113" s="617"/>
      <c r="C113" s="617"/>
      <c r="D113" s="617"/>
      <c r="E113" s="617"/>
    </row>
    <row r="114" spans="1:5" ht="16.5" customHeight="1">
      <c r="A114" s="648" t="s">
        <v>797</v>
      </c>
      <c r="B114" s="649"/>
      <c r="C114" s="649"/>
      <c r="D114" s="649"/>
      <c r="E114" s="649"/>
    </row>
    <row r="115" spans="1:5" ht="15.75" customHeight="1">
      <c r="A115" s="511" t="s">
        <v>1133</v>
      </c>
      <c r="B115" s="512"/>
      <c r="C115" s="512"/>
      <c r="D115" s="512"/>
      <c r="E115" s="513"/>
    </row>
    <row r="116" spans="1:5" ht="15" customHeight="1">
      <c r="A116" s="541" t="s">
        <v>1134</v>
      </c>
      <c r="B116" s="541"/>
      <c r="C116" s="541"/>
      <c r="D116" s="541"/>
      <c r="E116" s="541"/>
    </row>
    <row r="117" spans="1:5" ht="116.25" customHeight="1">
      <c r="A117" s="203" t="s">
        <v>66</v>
      </c>
      <c r="B117" s="271" t="s">
        <v>798</v>
      </c>
      <c r="C117" s="62" t="s">
        <v>1664</v>
      </c>
      <c r="D117" s="29" t="s">
        <v>813</v>
      </c>
      <c r="E117" s="30" t="s">
        <v>1701</v>
      </c>
    </row>
    <row r="118" spans="1:5" ht="15.75" customHeight="1">
      <c r="A118" s="578" t="s">
        <v>1097</v>
      </c>
      <c r="B118" s="579"/>
      <c r="C118" s="579"/>
      <c r="D118" s="579"/>
      <c r="E118" s="580"/>
    </row>
    <row r="119" spans="1:5" ht="144" customHeight="1">
      <c r="A119" s="26" t="s">
        <v>95</v>
      </c>
      <c r="B119" s="30" t="s">
        <v>799</v>
      </c>
      <c r="C119" s="62" t="s">
        <v>1664</v>
      </c>
      <c r="D119" s="29" t="s">
        <v>1718</v>
      </c>
      <c r="E119" s="30" t="s">
        <v>1702</v>
      </c>
    </row>
    <row r="120" spans="1:5" ht="16.5" customHeight="1">
      <c r="A120" s="578" t="s">
        <v>1098</v>
      </c>
      <c r="B120" s="579"/>
      <c r="C120" s="579"/>
      <c r="D120" s="579"/>
      <c r="E120" s="580"/>
    </row>
    <row r="121" spans="1:5" ht="127.5" customHeight="1">
      <c r="A121" s="203" t="s">
        <v>495</v>
      </c>
      <c r="B121" s="298" t="s">
        <v>800</v>
      </c>
      <c r="C121" s="62" t="s">
        <v>1664</v>
      </c>
      <c r="D121" s="29" t="s">
        <v>1719</v>
      </c>
      <c r="E121" s="30" t="s">
        <v>1703</v>
      </c>
    </row>
    <row r="122" spans="1:5" ht="18" customHeight="1">
      <c r="A122" s="578" t="s">
        <v>1099</v>
      </c>
      <c r="B122" s="579"/>
      <c r="C122" s="579"/>
      <c r="D122" s="579"/>
      <c r="E122" s="580"/>
    </row>
    <row r="123" spans="1:5" ht="139.5" customHeight="1">
      <c r="A123" s="203" t="s">
        <v>497</v>
      </c>
      <c r="B123" s="330" t="s">
        <v>801</v>
      </c>
      <c r="C123" s="62" t="s">
        <v>1664</v>
      </c>
      <c r="D123" s="333" t="s">
        <v>1720</v>
      </c>
      <c r="E123" s="30" t="s">
        <v>1704</v>
      </c>
    </row>
    <row r="124" spans="1:5" ht="17.25" customHeight="1">
      <c r="A124" s="578" t="s">
        <v>1321</v>
      </c>
      <c r="B124" s="579"/>
      <c r="C124" s="579"/>
      <c r="D124" s="579"/>
      <c r="E124" s="580"/>
    </row>
    <row r="125" spans="1:5" ht="17.25" customHeight="1">
      <c r="A125" s="578" t="s">
        <v>1322</v>
      </c>
      <c r="B125" s="579"/>
      <c r="C125" s="579"/>
      <c r="D125" s="579"/>
      <c r="E125" s="580"/>
    </row>
    <row r="126" spans="1:5" ht="188.25" customHeight="1">
      <c r="A126" s="203" t="s">
        <v>498</v>
      </c>
      <c r="B126" s="271" t="s">
        <v>802</v>
      </c>
      <c r="C126" s="62" t="s">
        <v>1664</v>
      </c>
      <c r="D126" s="29" t="s">
        <v>1721</v>
      </c>
      <c r="E126" s="30" t="s">
        <v>1705</v>
      </c>
    </row>
    <row r="127" spans="1:5" ht="15" customHeight="1">
      <c r="A127" s="578" t="s">
        <v>1100</v>
      </c>
      <c r="B127" s="579"/>
      <c r="C127" s="579"/>
      <c r="D127" s="579"/>
      <c r="E127" s="580"/>
    </row>
    <row r="128" spans="1:5" ht="129" customHeight="1">
      <c r="A128" s="203" t="s">
        <v>735</v>
      </c>
      <c r="B128" s="271" t="s">
        <v>1706</v>
      </c>
      <c r="C128" s="62" t="s">
        <v>1664</v>
      </c>
      <c r="D128" s="29" t="s">
        <v>1722</v>
      </c>
      <c r="E128" s="30" t="s">
        <v>1707</v>
      </c>
    </row>
    <row r="129" spans="1:5" ht="17.25" customHeight="1">
      <c r="A129" s="578" t="s">
        <v>1716</v>
      </c>
      <c r="B129" s="579"/>
      <c r="C129" s="579"/>
      <c r="D129" s="579"/>
      <c r="E129" s="580"/>
    </row>
    <row r="130" spans="1:5" ht="17.25" customHeight="1">
      <c r="A130" s="629" t="s">
        <v>1125</v>
      </c>
      <c r="B130" s="630"/>
      <c r="C130" s="630"/>
      <c r="D130" s="630"/>
      <c r="E130" s="631"/>
    </row>
    <row r="131" spans="1:5" ht="130.5" customHeight="1">
      <c r="A131" s="203" t="s">
        <v>735</v>
      </c>
      <c r="B131" s="30" t="s">
        <v>803</v>
      </c>
      <c r="C131" s="62" t="s">
        <v>1713</v>
      </c>
      <c r="D131" s="29" t="s">
        <v>1723</v>
      </c>
      <c r="E131" s="30" t="s">
        <v>1708</v>
      </c>
    </row>
    <row r="132" spans="1:5" ht="17.25" customHeight="1">
      <c r="A132" s="578" t="s">
        <v>1101</v>
      </c>
      <c r="B132" s="579"/>
      <c r="C132" s="579"/>
      <c r="D132" s="579"/>
      <c r="E132" s="580"/>
    </row>
    <row r="133" spans="1:5" ht="131.25" customHeight="1">
      <c r="A133" s="203" t="s">
        <v>736</v>
      </c>
      <c r="B133" s="30" t="s">
        <v>804</v>
      </c>
      <c r="C133" s="62" t="s">
        <v>1713</v>
      </c>
      <c r="D133" s="29" t="s">
        <v>1724</v>
      </c>
      <c r="E133" s="30" t="s">
        <v>1708</v>
      </c>
    </row>
    <row r="134" spans="1:5" ht="14.25" customHeight="1">
      <c r="A134" s="578" t="s">
        <v>1101</v>
      </c>
      <c r="B134" s="579"/>
      <c r="C134" s="579"/>
      <c r="D134" s="579"/>
      <c r="E134" s="580"/>
    </row>
    <row r="135" spans="1:5" ht="14.25" customHeight="1">
      <c r="A135" s="498" t="s">
        <v>805</v>
      </c>
      <c r="B135" s="624"/>
      <c r="C135" s="624"/>
      <c r="D135" s="624"/>
      <c r="E135" s="625"/>
    </row>
    <row r="136" spans="1:5" ht="24.75" customHeight="1">
      <c r="A136" s="471" t="s">
        <v>1135</v>
      </c>
      <c r="B136" s="472"/>
      <c r="C136" s="472"/>
      <c r="D136" s="472"/>
      <c r="E136" s="473"/>
    </row>
    <row r="137" spans="1:5" ht="16.5" customHeight="1">
      <c r="A137" s="471" t="s">
        <v>1136</v>
      </c>
      <c r="B137" s="472"/>
      <c r="C137" s="472"/>
      <c r="D137" s="472"/>
      <c r="E137" s="473"/>
    </row>
    <row r="138" spans="1:5" ht="143.25" customHeight="1">
      <c r="A138" s="203" t="s">
        <v>67</v>
      </c>
      <c r="B138" s="271" t="s">
        <v>185</v>
      </c>
      <c r="C138" s="62" t="s">
        <v>1664</v>
      </c>
      <c r="D138" s="30" t="s">
        <v>1725</v>
      </c>
      <c r="E138" s="30" t="s">
        <v>1709</v>
      </c>
    </row>
    <row r="139" spans="1:5" ht="18.75" customHeight="1">
      <c r="A139" s="598" t="s">
        <v>1102</v>
      </c>
      <c r="B139" s="598"/>
      <c r="C139" s="598"/>
      <c r="D139" s="598"/>
      <c r="E139" s="598"/>
    </row>
    <row r="140" spans="1:5" ht="18.75" customHeight="1">
      <c r="A140" s="598" t="s">
        <v>1103</v>
      </c>
      <c r="B140" s="598"/>
      <c r="C140" s="598"/>
      <c r="D140" s="598"/>
      <c r="E140" s="598"/>
    </row>
    <row r="141" spans="1:5" ht="132" customHeight="1">
      <c r="A141" s="203" t="s">
        <v>97</v>
      </c>
      <c r="B141" s="30" t="s">
        <v>803</v>
      </c>
      <c r="C141" s="62" t="s">
        <v>1713</v>
      </c>
      <c r="D141" s="29" t="s">
        <v>1726</v>
      </c>
      <c r="E141" s="331" t="s">
        <v>1710</v>
      </c>
    </row>
    <row r="142" spans="1:5" ht="18.75" customHeight="1">
      <c r="A142" s="578" t="s">
        <v>1104</v>
      </c>
      <c r="B142" s="579"/>
      <c r="C142" s="579"/>
      <c r="D142" s="579"/>
      <c r="E142" s="580"/>
    </row>
    <row r="143" spans="1:5" ht="156.75" customHeight="1">
      <c r="A143" s="203" t="s">
        <v>742</v>
      </c>
      <c r="B143" s="332" t="s">
        <v>186</v>
      </c>
      <c r="C143" s="62" t="s">
        <v>1664</v>
      </c>
      <c r="D143" s="30" t="s">
        <v>1323</v>
      </c>
      <c r="E143" s="30" t="s">
        <v>1711</v>
      </c>
    </row>
    <row r="144" spans="1:5" ht="12.75" customHeight="1">
      <c r="A144" s="598" t="s">
        <v>1105</v>
      </c>
      <c r="B144" s="598"/>
      <c r="C144" s="598"/>
      <c r="D144" s="598"/>
      <c r="E144" s="598"/>
    </row>
    <row r="145" spans="1:5" ht="12.75" customHeight="1">
      <c r="A145" s="598" t="s">
        <v>1106</v>
      </c>
      <c r="B145" s="598"/>
      <c r="C145" s="598"/>
      <c r="D145" s="598"/>
      <c r="E145" s="598"/>
    </row>
    <row r="146" spans="1:5" ht="15.75" customHeight="1">
      <c r="A146" s="507" t="s">
        <v>807</v>
      </c>
      <c r="B146" s="654"/>
      <c r="C146" s="654"/>
      <c r="D146" s="654"/>
      <c r="E146" s="654"/>
    </row>
    <row r="147" spans="1:5" ht="13.5" customHeight="1">
      <c r="A147" s="541" t="s">
        <v>1137</v>
      </c>
      <c r="B147" s="541"/>
      <c r="C147" s="541"/>
      <c r="D147" s="541"/>
      <c r="E147" s="541"/>
    </row>
    <row r="148" spans="1:5" ht="16.5" customHeight="1">
      <c r="A148" s="541" t="s">
        <v>1127</v>
      </c>
      <c r="B148" s="541"/>
      <c r="C148" s="541"/>
      <c r="D148" s="541"/>
      <c r="E148" s="541"/>
    </row>
    <row r="149" spans="1:5" ht="91.5" customHeight="1">
      <c r="A149" s="203" t="s">
        <v>99</v>
      </c>
      <c r="B149" s="30" t="s">
        <v>808</v>
      </c>
      <c r="C149" s="62" t="s">
        <v>1664</v>
      </c>
      <c r="D149" s="30" t="s">
        <v>1727</v>
      </c>
      <c r="E149" s="30" t="s">
        <v>1712</v>
      </c>
    </row>
    <row r="150" spans="1:5" ht="15.75" customHeight="1">
      <c r="A150" s="598" t="s">
        <v>1107</v>
      </c>
      <c r="B150" s="598"/>
      <c r="C150" s="598"/>
      <c r="D150" s="598"/>
      <c r="E150" s="598"/>
    </row>
    <row r="151" spans="1:5" ht="15.75" customHeight="1">
      <c r="A151" s="598" t="s">
        <v>1108</v>
      </c>
      <c r="B151" s="598"/>
      <c r="C151" s="598"/>
      <c r="D151" s="598"/>
      <c r="E151" s="598"/>
    </row>
    <row r="152" spans="1:5" ht="17.25" customHeight="1">
      <c r="A152" s="541" t="s">
        <v>747</v>
      </c>
      <c r="B152" s="541"/>
      <c r="C152" s="541"/>
      <c r="D152" s="541"/>
      <c r="E152" s="541"/>
    </row>
    <row r="153" spans="1:5" ht="87.75" customHeight="1">
      <c r="A153" s="203" t="s">
        <v>101</v>
      </c>
      <c r="B153" s="30" t="s">
        <v>809</v>
      </c>
      <c r="C153" s="62" t="s">
        <v>1713</v>
      </c>
      <c r="D153" s="30" t="s">
        <v>1728</v>
      </c>
      <c r="E153" s="30" t="s">
        <v>1714</v>
      </c>
    </row>
    <row r="154" spans="1:5" ht="18" customHeight="1">
      <c r="A154" s="598" t="s">
        <v>1109</v>
      </c>
      <c r="B154" s="598"/>
      <c r="C154" s="598"/>
      <c r="D154" s="598"/>
      <c r="E154" s="598"/>
    </row>
    <row r="155" spans="1:5" ht="17.25" customHeight="1">
      <c r="A155" s="541" t="s">
        <v>749</v>
      </c>
      <c r="B155" s="541"/>
      <c r="C155" s="541"/>
      <c r="D155" s="541"/>
      <c r="E155" s="541"/>
    </row>
    <row r="156" spans="1:5" ht="102.75" customHeight="1">
      <c r="A156" s="203" t="s">
        <v>750</v>
      </c>
      <c r="B156" s="30" t="s">
        <v>1110</v>
      </c>
      <c r="C156" s="62" t="s">
        <v>1713</v>
      </c>
      <c r="D156" s="30" t="s">
        <v>1729</v>
      </c>
      <c r="E156" s="181" t="s">
        <v>1715</v>
      </c>
    </row>
    <row r="157" spans="1:5" ht="16.5" customHeight="1">
      <c r="A157" s="598" t="s">
        <v>1111</v>
      </c>
      <c r="B157" s="598"/>
      <c r="C157" s="598"/>
      <c r="D157" s="598"/>
      <c r="E157" s="598"/>
    </row>
    <row r="158" spans="1:5" ht="16.5" customHeight="1">
      <c r="A158" s="498" t="s">
        <v>810</v>
      </c>
      <c r="B158" s="624"/>
      <c r="C158" s="624"/>
      <c r="D158" s="624"/>
      <c r="E158" s="625"/>
    </row>
    <row r="159" spans="1:5" ht="18" customHeight="1">
      <c r="A159" s="471" t="s">
        <v>1138</v>
      </c>
      <c r="B159" s="472"/>
      <c r="C159" s="472"/>
      <c r="D159" s="472"/>
      <c r="E159" s="473"/>
    </row>
    <row r="160" spans="1:5" ht="17.25" customHeight="1">
      <c r="A160" s="618" t="s">
        <v>286</v>
      </c>
      <c r="B160" s="619"/>
      <c r="C160" s="619"/>
      <c r="D160" s="619"/>
      <c r="E160" s="620"/>
    </row>
    <row r="161" spans="1:5" ht="5.25" customHeight="1" hidden="1">
      <c r="A161" s="621"/>
      <c r="B161" s="622"/>
      <c r="C161" s="622"/>
      <c r="D161" s="622"/>
      <c r="E161" s="623"/>
    </row>
    <row r="162" spans="1:5" ht="15.75" customHeight="1">
      <c r="A162" s="599" t="s">
        <v>814</v>
      </c>
      <c r="B162" s="600"/>
      <c r="C162" s="600"/>
      <c r="D162" s="600"/>
      <c r="E162" s="601"/>
    </row>
    <row r="163" spans="1:5" ht="15.75" customHeight="1">
      <c r="A163" s="488" t="s">
        <v>825</v>
      </c>
      <c r="B163" s="653"/>
      <c r="C163" s="653"/>
      <c r="D163" s="653"/>
      <c r="E163" s="653"/>
    </row>
    <row r="164" spans="1:5" ht="14.25" customHeight="1">
      <c r="A164" s="599" t="s">
        <v>815</v>
      </c>
      <c r="B164" s="600"/>
      <c r="C164" s="600"/>
      <c r="D164" s="600"/>
      <c r="E164" s="601"/>
    </row>
    <row r="165" spans="1:5" ht="141" customHeight="1">
      <c r="A165" s="206" t="s">
        <v>68</v>
      </c>
      <c r="B165" s="30" t="s">
        <v>816</v>
      </c>
      <c r="C165" s="62" t="s">
        <v>1657</v>
      </c>
      <c r="D165" s="29" t="s">
        <v>1668</v>
      </c>
      <c r="E165" s="30" t="s">
        <v>1650</v>
      </c>
    </row>
    <row r="166" spans="1:5" ht="29.25" customHeight="1">
      <c r="A166" s="578" t="s">
        <v>860</v>
      </c>
      <c r="B166" s="579"/>
      <c r="C166" s="579"/>
      <c r="D166" s="579"/>
      <c r="E166" s="580"/>
    </row>
    <row r="167" spans="1:5" ht="29.25" customHeight="1">
      <c r="A167" s="578" t="s">
        <v>836</v>
      </c>
      <c r="B167" s="579"/>
      <c r="C167" s="579"/>
      <c r="D167" s="579"/>
      <c r="E167" s="580"/>
    </row>
    <row r="168" spans="1:5" ht="408.75" customHeight="1">
      <c r="A168" s="206" t="s">
        <v>69</v>
      </c>
      <c r="B168" s="30" t="s">
        <v>817</v>
      </c>
      <c r="C168" s="27" t="s">
        <v>1658</v>
      </c>
      <c r="D168" s="30" t="s">
        <v>1669</v>
      </c>
      <c r="E168" s="29" t="s">
        <v>1637</v>
      </c>
    </row>
    <row r="169" spans="1:5" ht="15" customHeight="1">
      <c r="A169" s="578" t="s">
        <v>837</v>
      </c>
      <c r="B169" s="579"/>
      <c r="C169" s="579"/>
      <c r="D169" s="579"/>
      <c r="E169" s="580"/>
    </row>
    <row r="170" spans="1:5" ht="15" customHeight="1">
      <c r="A170" s="578" t="s">
        <v>838</v>
      </c>
      <c r="B170" s="579"/>
      <c r="C170" s="579"/>
      <c r="D170" s="579"/>
      <c r="E170" s="580"/>
    </row>
    <row r="171" spans="1:5" ht="15" customHeight="1">
      <c r="A171" s="578" t="s">
        <v>839</v>
      </c>
      <c r="B171" s="579"/>
      <c r="C171" s="579"/>
      <c r="D171" s="579"/>
      <c r="E171" s="580"/>
    </row>
    <row r="172" spans="1:5" ht="180.75" customHeight="1">
      <c r="A172" s="206" t="s">
        <v>70</v>
      </c>
      <c r="B172" s="30" t="s">
        <v>188</v>
      </c>
      <c r="C172" s="27" t="s">
        <v>1659</v>
      </c>
      <c r="D172" s="30" t="s">
        <v>1670</v>
      </c>
      <c r="E172" s="29" t="s">
        <v>1649</v>
      </c>
    </row>
    <row r="173" spans="1:5" ht="16.5" customHeight="1">
      <c r="A173" s="578" t="s">
        <v>840</v>
      </c>
      <c r="B173" s="579"/>
      <c r="C173" s="579"/>
      <c r="D173" s="579"/>
      <c r="E173" s="580"/>
    </row>
    <row r="174" spans="1:5" ht="16.5" customHeight="1">
      <c r="A174" s="578" t="s">
        <v>841</v>
      </c>
      <c r="B174" s="579"/>
      <c r="C174" s="579"/>
      <c r="D174" s="579"/>
      <c r="E174" s="580"/>
    </row>
    <row r="175" spans="1:5" ht="16.5" customHeight="1">
      <c r="A175" s="578" t="s">
        <v>842</v>
      </c>
      <c r="B175" s="579"/>
      <c r="C175" s="579"/>
      <c r="D175" s="579"/>
      <c r="E175" s="580"/>
    </row>
    <row r="176" spans="1:5" ht="89.25" customHeight="1">
      <c r="A176" s="206" t="s">
        <v>680</v>
      </c>
      <c r="B176" s="29" t="s">
        <v>818</v>
      </c>
      <c r="C176" s="27" t="s">
        <v>1660</v>
      </c>
      <c r="D176" s="29" t="s">
        <v>1671</v>
      </c>
      <c r="E176" s="29" t="s">
        <v>1638</v>
      </c>
    </row>
    <row r="177" spans="1:5" ht="16.5" customHeight="1">
      <c r="A177" s="578" t="s">
        <v>843</v>
      </c>
      <c r="B177" s="579"/>
      <c r="C177" s="579"/>
      <c r="D177" s="579"/>
      <c r="E177" s="580"/>
    </row>
    <row r="178" spans="1:5" ht="18" customHeight="1">
      <c r="A178" s="599" t="s">
        <v>304</v>
      </c>
      <c r="B178" s="600"/>
      <c r="C178" s="600"/>
      <c r="D178" s="600"/>
      <c r="E178" s="601"/>
    </row>
    <row r="179" spans="1:5" ht="154.5" customHeight="1">
      <c r="A179" s="308" t="s">
        <v>681</v>
      </c>
      <c r="B179" s="30" t="s">
        <v>819</v>
      </c>
      <c r="C179" s="62" t="s">
        <v>1661</v>
      </c>
      <c r="D179" s="30" t="s">
        <v>1672</v>
      </c>
      <c r="E179" s="30" t="s">
        <v>1639</v>
      </c>
    </row>
    <row r="180" spans="1:5" ht="15.75" customHeight="1">
      <c r="A180" s="578" t="s">
        <v>844</v>
      </c>
      <c r="B180" s="579"/>
      <c r="C180" s="579"/>
      <c r="D180" s="579"/>
      <c r="E180" s="580"/>
    </row>
    <row r="181" spans="1:5" ht="15.75" customHeight="1">
      <c r="A181" s="578" t="s">
        <v>1652</v>
      </c>
      <c r="B181" s="579"/>
      <c r="C181" s="579"/>
      <c r="D181" s="579"/>
      <c r="E181" s="580"/>
    </row>
    <row r="182" spans="1:5" ht="15.75" customHeight="1">
      <c r="A182" s="578" t="s">
        <v>1653</v>
      </c>
      <c r="B182" s="579"/>
      <c r="C182" s="579"/>
      <c r="D182" s="579"/>
      <c r="E182" s="580"/>
    </row>
    <row r="183" spans="1:5" ht="409.5" customHeight="1">
      <c r="A183" s="206" t="s">
        <v>682</v>
      </c>
      <c r="B183" s="307" t="s">
        <v>820</v>
      </c>
      <c r="C183" s="62" t="s">
        <v>1662</v>
      </c>
      <c r="D183" s="30" t="s">
        <v>1673</v>
      </c>
      <c r="E183" s="30" t="s">
        <v>1640</v>
      </c>
    </row>
    <row r="184" spans="1:5" ht="18.75" customHeight="1">
      <c r="A184" s="578" t="s">
        <v>845</v>
      </c>
      <c r="B184" s="579"/>
      <c r="C184" s="579"/>
      <c r="D184" s="579"/>
      <c r="E184" s="580"/>
    </row>
    <row r="185" spans="1:5" ht="18.75" customHeight="1">
      <c r="A185" s="578" t="s">
        <v>846</v>
      </c>
      <c r="B185" s="579"/>
      <c r="C185" s="579"/>
      <c r="D185" s="579"/>
      <c r="E185" s="580"/>
    </row>
    <row r="186" spans="1:5" ht="113.25" customHeight="1">
      <c r="A186" s="206" t="s">
        <v>687</v>
      </c>
      <c r="B186" s="30" t="s">
        <v>821</v>
      </c>
      <c r="C186" s="27" t="s">
        <v>1663</v>
      </c>
      <c r="D186" s="30" t="s">
        <v>1674</v>
      </c>
      <c r="E186" s="29" t="s">
        <v>1904</v>
      </c>
    </row>
    <row r="187" spans="1:5" ht="20.25" customHeight="1">
      <c r="A187" s="578" t="s">
        <v>847</v>
      </c>
      <c r="B187" s="579"/>
      <c r="C187" s="579"/>
      <c r="D187" s="579"/>
      <c r="E187" s="580"/>
    </row>
    <row r="188" spans="1:5" ht="253.5" customHeight="1">
      <c r="A188" s="206" t="s">
        <v>688</v>
      </c>
      <c r="B188" s="181" t="s">
        <v>822</v>
      </c>
      <c r="C188" s="62" t="s">
        <v>1664</v>
      </c>
      <c r="D188" s="30" t="s">
        <v>1675</v>
      </c>
      <c r="E188" s="29" t="s">
        <v>1641</v>
      </c>
    </row>
    <row r="189" spans="1:5" ht="31.5" customHeight="1">
      <c r="A189" s="650" t="s">
        <v>848</v>
      </c>
      <c r="B189" s="651"/>
      <c r="C189" s="651"/>
      <c r="D189" s="651"/>
      <c r="E189" s="652"/>
    </row>
    <row r="190" spans="1:5" ht="18.75" customHeight="1">
      <c r="A190" s="650" t="s">
        <v>849</v>
      </c>
      <c r="B190" s="651"/>
      <c r="C190" s="651"/>
      <c r="D190" s="651"/>
      <c r="E190" s="652"/>
    </row>
    <row r="191" spans="1:5" ht="14.25" customHeight="1">
      <c r="A191" s="629" t="s">
        <v>310</v>
      </c>
      <c r="B191" s="630"/>
      <c r="C191" s="630"/>
      <c r="D191" s="630"/>
      <c r="E191" s="631"/>
    </row>
    <row r="192" spans="1:5" ht="106.5" customHeight="1">
      <c r="A192" s="206" t="s">
        <v>689</v>
      </c>
      <c r="B192" s="181" t="s">
        <v>823</v>
      </c>
      <c r="C192" s="62" t="s">
        <v>1664</v>
      </c>
      <c r="D192" s="30" t="s">
        <v>1676</v>
      </c>
      <c r="E192" s="29" t="s">
        <v>1642</v>
      </c>
    </row>
    <row r="193" spans="1:5" ht="18.75" customHeight="1">
      <c r="A193" s="578" t="s">
        <v>1140</v>
      </c>
      <c r="B193" s="579"/>
      <c r="C193" s="579"/>
      <c r="D193" s="579"/>
      <c r="E193" s="580"/>
    </row>
    <row r="194" spans="1:5" ht="93.75" customHeight="1">
      <c r="A194" s="309" t="s">
        <v>690</v>
      </c>
      <c r="B194" s="30" t="s">
        <v>1654</v>
      </c>
      <c r="C194" s="62" t="s">
        <v>1664</v>
      </c>
      <c r="D194" s="30" t="s">
        <v>1677</v>
      </c>
      <c r="E194" s="29" t="s">
        <v>1643</v>
      </c>
    </row>
    <row r="195" spans="1:5" ht="27" customHeight="1">
      <c r="A195" s="578" t="s">
        <v>850</v>
      </c>
      <c r="B195" s="579"/>
      <c r="C195" s="579"/>
      <c r="D195" s="579"/>
      <c r="E195" s="580"/>
    </row>
    <row r="196" spans="1:5" ht="124.5" customHeight="1">
      <c r="A196" s="206" t="s">
        <v>691</v>
      </c>
      <c r="B196" s="30" t="s">
        <v>1646</v>
      </c>
      <c r="C196" s="62" t="s">
        <v>1664</v>
      </c>
      <c r="D196" s="30" t="s">
        <v>1678</v>
      </c>
      <c r="E196" s="29" t="s">
        <v>1647</v>
      </c>
    </row>
    <row r="197" spans="1:5" ht="28.5" customHeight="1">
      <c r="A197" s="578" t="s">
        <v>1655</v>
      </c>
      <c r="B197" s="579"/>
      <c r="C197" s="579"/>
      <c r="D197" s="579"/>
      <c r="E197" s="580"/>
    </row>
    <row r="198" spans="1:5" ht="15" customHeight="1">
      <c r="A198" s="530" t="s">
        <v>824</v>
      </c>
      <c r="B198" s="614"/>
      <c r="C198" s="614"/>
      <c r="D198" s="614"/>
      <c r="E198" s="615"/>
    </row>
    <row r="199" spans="1:5" ht="15" customHeight="1">
      <c r="A199" s="530" t="s">
        <v>826</v>
      </c>
      <c r="B199" s="614"/>
      <c r="C199" s="614"/>
      <c r="D199" s="614"/>
      <c r="E199" s="615"/>
    </row>
    <row r="200" spans="1:5" ht="15" customHeight="1">
      <c r="A200" s="530" t="s">
        <v>828</v>
      </c>
      <c r="B200" s="614"/>
      <c r="C200" s="614"/>
      <c r="D200" s="614"/>
      <c r="E200" s="615"/>
    </row>
    <row r="201" spans="1:5" ht="191.25" customHeight="1">
      <c r="A201" s="27" t="s">
        <v>71</v>
      </c>
      <c r="B201" s="30" t="s">
        <v>827</v>
      </c>
      <c r="C201" s="62" t="s">
        <v>1664</v>
      </c>
      <c r="D201" s="30" t="s">
        <v>1679</v>
      </c>
      <c r="E201" s="29" t="s">
        <v>855</v>
      </c>
    </row>
    <row r="202" spans="1:5" ht="16.5" customHeight="1">
      <c r="A202" s="598" t="s">
        <v>1141</v>
      </c>
      <c r="B202" s="598"/>
      <c r="C202" s="598"/>
      <c r="D202" s="598"/>
      <c r="E202" s="598"/>
    </row>
    <row r="203" spans="1:5" ht="16.5" customHeight="1">
      <c r="A203" s="578" t="s">
        <v>1656</v>
      </c>
      <c r="B203" s="579"/>
      <c r="C203" s="579"/>
      <c r="D203" s="579"/>
      <c r="E203" s="580"/>
    </row>
    <row r="204" spans="1:5" ht="16.5" customHeight="1">
      <c r="A204" s="578" t="s">
        <v>1142</v>
      </c>
      <c r="B204" s="579"/>
      <c r="C204" s="579"/>
      <c r="D204" s="579"/>
      <c r="E204" s="580"/>
    </row>
    <row r="205" spans="1:5" ht="114" customHeight="1">
      <c r="A205" s="206" t="s">
        <v>187</v>
      </c>
      <c r="B205" s="32" t="s">
        <v>829</v>
      </c>
      <c r="C205" s="62" t="s">
        <v>1665</v>
      </c>
      <c r="D205" s="29" t="s">
        <v>1680</v>
      </c>
      <c r="E205" s="29" t="s">
        <v>1644</v>
      </c>
    </row>
    <row r="206" spans="1:5" ht="26.25" customHeight="1">
      <c r="A206" s="578" t="s">
        <v>1143</v>
      </c>
      <c r="B206" s="579"/>
      <c r="C206" s="579"/>
      <c r="D206" s="579"/>
      <c r="E206" s="580"/>
    </row>
    <row r="207" spans="1:5" ht="119.25" customHeight="1">
      <c r="A207" s="206" t="s">
        <v>683</v>
      </c>
      <c r="B207" s="32" t="s">
        <v>830</v>
      </c>
      <c r="C207" s="62" t="s">
        <v>1664</v>
      </c>
      <c r="D207" s="29" t="s">
        <v>1681</v>
      </c>
      <c r="E207" s="29" t="s">
        <v>856</v>
      </c>
    </row>
    <row r="208" spans="1:5" ht="16.5" customHeight="1">
      <c r="A208" s="578" t="s">
        <v>851</v>
      </c>
      <c r="B208" s="579"/>
      <c r="C208" s="579"/>
      <c r="D208" s="579"/>
      <c r="E208" s="580"/>
    </row>
    <row r="209" spans="1:5" ht="16.5" customHeight="1">
      <c r="A209" s="459" t="s">
        <v>858</v>
      </c>
      <c r="B209" s="614"/>
      <c r="C209" s="614"/>
      <c r="D209" s="614"/>
      <c r="E209" s="615"/>
    </row>
    <row r="210" spans="1:5" ht="79.5" customHeight="1">
      <c r="A210" s="206" t="s">
        <v>684</v>
      </c>
      <c r="B210" s="29" t="s">
        <v>831</v>
      </c>
      <c r="C210" s="62" t="s">
        <v>1666</v>
      </c>
      <c r="D210" s="29" t="s">
        <v>1682</v>
      </c>
      <c r="E210" s="29" t="s">
        <v>857</v>
      </c>
    </row>
    <row r="211" spans="1:5" ht="16.5" customHeight="1">
      <c r="A211" s="578" t="s">
        <v>852</v>
      </c>
      <c r="B211" s="579"/>
      <c r="C211" s="579"/>
      <c r="D211" s="579"/>
      <c r="E211" s="579"/>
    </row>
    <row r="212" spans="1:5" ht="303" customHeight="1">
      <c r="A212" s="206" t="s">
        <v>685</v>
      </c>
      <c r="B212" s="29" t="s">
        <v>832</v>
      </c>
      <c r="C212" s="62" t="s">
        <v>1664</v>
      </c>
      <c r="D212" s="29" t="s">
        <v>1683</v>
      </c>
      <c r="E212" s="29" t="s">
        <v>859</v>
      </c>
    </row>
    <row r="213" spans="1:5" ht="16.5" customHeight="1">
      <c r="A213" s="578" t="s">
        <v>1144</v>
      </c>
      <c r="B213" s="579"/>
      <c r="C213" s="579"/>
      <c r="D213" s="579"/>
      <c r="E213" s="579"/>
    </row>
    <row r="214" spans="1:5" ht="16.5" customHeight="1">
      <c r="A214" s="578" t="s">
        <v>853</v>
      </c>
      <c r="B214" s="579"/>
      <c r="C214" s="579"/>
      <c r="D214" s="579"/>
      <c r="E214" s="579"/>
    </row>
    <row r="215" spans="1:5" ht="242.25" customHeight="1">
      <c r="A215" s="206" t="s">
        <v>693</v>
      </c>
      <c r="B215" s="29" t="s">
        <v>833</v>
      </c>
      <c r="C215" s="62" t="s">
        <v>1667</v>
      </c>
      <c r="D215" s="29" t="s">
        <v>1684</v>
      </c>
      <c r="E215" s="29" t="s">
        <v>1648</v>
      </c>
    </row>
    <row r="216" spans="1:5" ht="30" customHeight="1">
      <c r="A216" s="578" t="s">
        <v>1145</v>
      </c>
      <c r="B216" s="579"/>
      <c r="C216" s="579"/>
      <c r="D216" s="579"/>
      <c r="E216" s="579"/>
    </row>
    <row r="217" spans="1:5" ht="30" customHeight="1">
      <c r="A217" s="578" t="s">
        <v>1146</v>
      </c>
      <c r="B217" s="579"/>
      <c r="C217" s="579"/>
      <c r="D217" s="579"/>
      <c r="E217" s="579"/>
    </row>
    <row r="218" spans="1:5" ht="75.75" customHeight="1">
      <c r="A218" s="206" t="s">
        <v>694</v>
      </c>
      <c r="B218" s="29" t="s">
        <v>834</v>
      </c>
      <c r="C218" s="62" t="s">
        <v>1664</v>
      </c>
      <c r="D218" s="29" t="s">
        <v>1685</v>
      </c>
      <c r="E218" s="29" t="s">
        <v>1645</v>
      </c>
    </row>
    <row r="219" spans="1:5" ht="16.5" customHeight="1">
      <c r="A219" s="578" t="s">
        <v>854</v>
      </c>
      <c r="B219" s="579"/>
      <c r="C219" s="579"/>
      <c r="D219" s="579"/>
      <c r="E219" s="579"/>
    </row>
    <row r="220" spans="1:5" ht="16.5" customHeight="1">
      <c r="A220" s="530" t="s">
        <v>835</v>
      </c>
      <c r="B220" s="614"/>
      <c r="C220" s="614"/>
      <c r="D220" s="614"/>
      <c r="E220" s="615"/>
    </row>
    <row r="221" spans="1:5" ht="39" customHeight="1">
      <c r="A221" s="206" t="s">
        <v>694</v>
      </c>
      <c r="B221" s="29" t="s">
        <v>1324</v>
      </c>
      <c r="C221" s="62" t="s">
        <v>1664</v>
      </c>
      <c r="D221" s="29" t="s">
        <v>1686</v>
      </c>
      <c r="E221" s="93"/>
    </row>
    <row r="222" spans="1:5" ht="16.5" customHeight="1">
      <c r="A222" s="578" t="s">
        <v>1325</v>
      </c>
      <c r="B222" s="579"/>
      <c r="C222" s="579"/>
      <c r="D222" s="579"/>
      <c r="E222" s="579"/>
    </row>
    <row r="223" spans="1:5" ht="12.75" customHeight="1">
      <c r="A223" s="610" t="s">
        <v>861</v>
      </c>
      <c r="B223" s="611"/>
      <c r="C223" s="611"/>
      <c r="D223" s="611"/>
      <c r="E223" s="611"/>
    </row>
    <row r="224" spans="1:5" ht="2.25" customHeight="1">
      <c r="A224" s="612"/>
      <c r="B224" s="613"/>
      <c r="C224" s="613"/>
      <c r="D224" s="613"/>
      <c r="E224" s="613"/>
    </row>
    <row r="225" spans="1:5" ht="18.75" customHeight="1">
      <c r="A225" s="530" t="s">
        <v>1619</v>
      </c>
      <c r="B225" s="614"/>
      <c r="C225" s="614"/>
      <c r="D225" s="614"/>
      <c r="E225" s="615"/>
    </row>
    <row r="226" spans="1:5" ht="15" customHeight="1">
      <c r="A226" s="530" t="s">
        <v>1617</v>
      </c>
      <c r="B226" s="614"/>
      <c r="C226" s="614"/>
      <c r="D226" s="614"/>
      <c r="E226" s="615"/>
    </row>
    <row r="227" spans="1:5" ht="30" customHeight="1">
      <c r="A227" s="459" t="s">
        <v>862</v>
      </c>
      <c r="B227" s="466"/>
      <c r="C227" s="466"/>
      <c r="D227" s="466"/>
      <c r="E227" s="467"/>
    </row>
    <row r="228" spans="1:5" ht="376.5" customHeight="1">
      <c r="A228" s="86" t="s">
        <v>73</v>
      </c>
      <c r="B228" s="30" t="s">
        <v>1154</v>
      </c>
      <c r="C228" s="62" t="s">
        <v>1402</v>
      </c>
      <c r="D228" s="30" t="s">
        <v>1687</v>
      </c>
      <c r="E228" s="30" t="s">
        <v>1620</v>
      </c>
    </row>
    <row r="229" spans="1:5" ht="18" customHeight="1">
      <c r="A229" s="578" t="s">
        <v>194</v>
      </c>
      <c r="B229" s="579"/>
      <c r="C229" s="579"/>
      <c r="D229" s="579"/>
      <c r="E229" s="580"/>
    </row>
    <row r="230" spans="1:5" ht="18" customHeight="1">
      <c r="A230" s="578" t="s">
        <v>195</v>
      </c>
      <c r="B230" s="579"/>
      <c r="C230" s="579"/>
      <c r="D230" s="579"/>
      <c r="E230" s="580"/>
    </row>
    <row r="231" spans="1:5" ht="18" customHeight="1">
      <c r="A231" s="578" t="s">
        <v>196</v>
      </c>
      <c r="B231" s="579"/>
      <c r="C231" s="579"/>
      <c r="D231" s="579"/>
      <c r="E231" s="580"/>
    </row>
    <row r="232" spans="1:5" ht="18" customHeight="1">
      <c r="A232" s="578" t="s">
        <v>197</v>
      </c>
      <c r="B232" s="579"/>
      <c r="C232" s="579"/>
      <c r="D232" s="579"/>
      <c r="E232" s="580"/>
    </row>
    <row r="233" spans="1:5" ht="18" customHeight="1">
      <c r="A233" s="578" t="s">
        <v>864</v>
      </c>
      <c r="B233" s="579"/>
      <c r="C233" s="579"/>
      <c r="D233" s="579"/>
      <c r="E233" s="580"/>
    </row>
    <row r="234" spans="1:5" ht="15" customHeight="1">
      <c r="A234" s="578" t="s">
        <v>865</v>
      </c>
      <c r="B234" s="579"/>
      <c r="C234" s="579"/>
      <c r="D234" s="579"/>
      <c r="E234" s="580"/>
    </row>
    <row r="235" spans="1:5" ht="15" customHeight="1">
      <c r="A235" s="578" t="s">
        <v>1156</v>
      </c>
      <c r="B235" s="579"/>
      <c r="C235" s="579"/>
      <c r="D235" s="579"/>
      <c r="E235" s="580"/>
    </row>
    <row r="236" spans="1:5" ht="17.25" customHeight="1">
      <c r="A236" s="578" t="s">
        <v>1157</v>
      </c>
      <c r="B236" s="579"/>
      <c r="C236" s="579"/>
      <c r="D236" s="579"/>
      <c r="E236" s="580"/>
    </row>
    <row r="237" spans="1:5" ht="17.25" customHeight="1">
      <c r="A237" s="578" t="s">
        <v>1158</v>
      </c>
      <c r="B237" s="579"/>
      <c r="C237" s="579"/>
      <c r="D237" s="579"/>
      <c r="E237" s="580"/>
    </row>
    <row r="238" spans="1:5" ht="17.25" customHeight="1">
      <c r="A238" s="468" t="s">
        <v>1150</v>
      </c>
      <c r="B238" s="687"/>
      <c r="C238" s="687"/>
      <c r="D238" s="687"/>
      <c r="E238" s="688"/>
    </row>
    <row r="239" spans="1:5" ht="213.75" customHeight="1">
      <c r="A239" s="27" t="s">
        <v>696</v>
      </c>
      <c r="B239" s="30" t="s">
        <v>1155</v>
      </c>
      <c r="C239" s="62" t="s">
        <v>1402</v>
      </c>
      <c r="D239" s="30" t="s">
        <v>1688</v>
      </c>
      <c r="E239" s="30" t="s">
        <v>1651</v>
      </c>
    </row>
    <row r="240" spans="1:5" ht="16.5" customHeight="1">
      <c r="A240" s="578" t="s">
        <v>1159</v>
      </c>
      <c r="B240" s="579"/>
      <c r="C240" s="579"/>
      <c r="D240" s="579"/>
      <c r="E240" s="580"/>
    </row>
    <row r="241" spans="1:5" ht="15" customHeight="1">
      <c r="A241" s="599" t="s">
        <v>863</v>
      </c>
      <c r="B241" s="600"/>
      <c r="C241" s="600"/>
      <c r="D241" s="600"/>
      <c r="E241" s="601"/>
    </row>
    <row r="242" spans="1:5" ht="30" customHeight="1">
      <c r="A242" s="295" t="s">
        <v>74</v>
      </c>
      <c r="B242" s="296" t="s">
        <v>1621</v>
      </c>
      <c r="C242" s="62" t="s">
        <v>1402</v>
      </c>
      <c r="D242" s="30" t="s">
        <v>1622</v>
      </c>
      <c r="E242" s="294"/>
    </row>
    <row r="243" spans="1:5" ht="15.75" customHeight="1">
      <c r="A243" s="679" t="s">
        <v>345</v>
      </c>
      <c r="B243" s="680"/>
      <c r="C243" s="680"/>
      <c r="D243" s="680"/>
      <c r="E243" s="681"/>
    </row>
    <row r="244" spans="1:5" ht="18" customHeight="1">
      <c r="A244" s="468" t="s">
        <v>866</v>
      </c>
      <c r="B244" s="677"/>
      <c r="C244" s="677"/>
      <c r="D244" s="677"/>
      <c r="E244" s="678"/>
    </row>
    <row r="245" spans="1:5" ht="15.75" customHeight="1">
      <c r="A245" s="676" t="s">
        <v>867</v>
      </c>
      <c r="B245" s="584"/>
      <c r="C245" s="584"/>
      <c r="D245" s="584"/>
      <c r="E245" s="584"/>
    </row>
    <row r="246" spans="1:5" ht="15.75" customHeight="1">
      <c r="A246" s="676" t="s">
        <v>49</v>
      </c>
      <c r="B246" s="584"/>
      <c r="C246" s="584"/>
      <c r="D246" s="584"/>
      <c r="E246" s="584"/>
    </row>
    <row r="247" spans="1:5" ht="126.75" customHeight="1">
      <c r="A247" s="86" t="s">
        <v>112</v>
      </c>
      <c r="B247" s="30" t="s">
        <v>868</v>
      </c>
      <c r="C247" s="62" t="s">
        <v>1402</v>
      </c>
      <c r="D247" s="29" t="s">
        <v>1571</v>
      </c>
      <c r="E247" s="287" t="s">
        <v>1572</v>
      </c>
    </row>
    <row r="248" spans="1:5" ht="27" customHeight="1">
      <c r="A248" s="607" t="s">
        <v>869</v>
      </c>
      <c r="B248" s="656"/>
      <c r="C248" s="656"/>
      <c r="D248" s="656"/>
      <c r="E248" s="656"/>
    </row>
    <row r="249" spans="1:5" ht="14.25" customHeight="1">
      <c r="A249" s="583" t="s">
        <v>50</v>
      </c>
      <c r="B249" s="584"/>
      <c r="C249" s="584"/>
      <c r="D249" s="584"/>
      <c r="E249" s="584"/>
    </row>
    <row r="250" spans="1:5" ht="164.25" customHeight="1">
      <c r="A250" s="86" t="s">
        <v>113</v>
      </c>
      <c r="B250" s="29" t="s">
        <v>1573</v>
      </c>
      <c r="C250" s="62" t="s">
        <v>1402</v>
      </c>
      <c r="D250" s="32" t="s">
        <v>1574</v>
      </c>
      <c r="E250" s="87" t="s">
        <v>1575</v>
      </c>
    </row>
    <row r="251" spans="1:5" ht="18.75" customHeight="1">
      <c r="A251" s="657" t="s">
        <v>870</v>
      </c>
      <c r="B251" s="658"/>
      <c r="C251" s="658"/>
      <c r="D251" s="658"/>
      <c r="E251" s="658"/>
    </row>
    <row r="252" spans="1:5" ht="15.75" customHeight="1">
      <c r="A252" s="675" t="s">
        <v>51</v>
      </c>
      <c r="B252" s="633"/>
      <c r="C252" s="633"/>
      <c r="D252" s="633"/>
      <c r="E252" s="633"/>
    </row>
    <row r="253" spans="1:5" ht="116.25" customHeight="1">
      <c r="A253" s="86" t="s">
        <v>115</v>
      </c>
      <c r="B253" s="140" t="s">
        <v>42</v>
      </c>
      <c r="C253" s="62" t="s">
        <v>1402</v>
      </c>
      <c r="D253" s="288" t="s">
        <v>1576</v>
      </c>
      <c r="E253" s="32" t="s">
        <v>1577</v>
      </c>
    </row>
    <row r="254" spans="1:5" ht="15" customHeight="1">
      <c r="A254" s="662" t="s">
        <v>871</v>
      </c>
      <c r="B254" s="663"/>
      <c r="C254" s="663"/>
      <c r="D254" s="663"/>
      <c r="E254" s="663"/>
    </row>
    <row r="255" spans="1:5" ht="14.25" customHeight="1">
      <c r="A255" s="675" t="s">
        <v>1160</v>
      </c>
      <c r="B255" s="633"/>
      <c r="C255" s="633"/>
      <c r="D255" s="633"/>
      <c r="E255" s="633"/>
    </row>
    <row r="256" spans="1:5" ht="140.25" customHeight="1">
      <c r="A256" s="86" t="s">
        <v>243</v>
      </c>
      <c r="B256" s="30" t="s">
        <v>1161</v>
      </c>
      <c r="C256" s="62" t="s">
        <v>1402</v>
      </c>
      <c r="D256" s="29" t="s">
        <v>1578</v>
      </c>
      <c r="E256" s="29" t="s">
        <v>1579</v>
      </c>
    </row>
    <row r="257" spans="1:5" ht="16.5" customHeight="1">
      <c r="A257" s="576" t="s">
        <v>1175</v>
      </c>
      <c r="B257" s="585"/>
      <c r="C257" s="585"/>
      <c r="D257" s="585"/>
      <c r="E257" s="585"/>
    </row>
    <row r="258" spans="1:5" ht="16.5" customHeight="1">
      <c r="A258" s="589" t="s">
        <v>872</v>
      </c>
      <c r="B258" s="590"/>
      <c r="C258" s="590"/>
      <c r="D258" s="590"/>
      <c r="E258" s="590"/>
    </row>
    <row r="259" spans="1:5" ht="12.75" customHeight="1">
      <c r="A259" s="583" t="s">
        <v>873</v>
      </c>
      <c r="B259" s="584"/>
      <c r="C259" s="584"/>
      <c r="D259" s="584"/>
      <c r="E259" s="584"/>
    </row>
    <row r="260" spans="1:5" ht="15.75" customHeight="1">
      <c r="A260" s="583" t="s">
        <v>75</v>
      </c>
      <c r="B260" s="584"/>
      <c r="C260" s="584"/>
      <c r="D260" s="584"/>
      <c r="E260" s="584"/>
    </row>
    <row r="261" spans="1:5" ht="75.75" customHeight="1">
      <c r="A261" s="86" t="s">
        <v>33</v>
      </c>
      <c r="B261" s="29" t="s">
        <v>874</v>
      </c>
      <c r="C261" s="62" t="s">
        <v>1402</v>
      </c>
      <c r="D261" s="29" t="s">
        <v>1580</v>
      </c>
      <c r="E261" s="32" t="s">
        <v>1581</v>
      </c>
    </row>
    <row r="262" spans="1:5" ht="16.5" customHeight="1">
      <c r="A262" s="576" t="s">
        <v>191</v>
      </c>
      <c r="B262" s="585"/>
      <c r="C262" s="585"/>
      <c r="D262" s="585"/>
      <c r="E262" s="585"/>
    </row>
    <row r="263" spans="1:5" ht="14.25" customHeight="1">
      <c r="A263" s="583" t="s">
        <v>365</v>
      </c>
      <c r="B263" s="584"/>
      <c r="C263" s="584"/>
      <c r="D263" s="584"/>
      <c r="E263" s="584"/>
    </row>
    <row r="264" spans="1:5" ht="165.75" customHeight="1">
      <c r="A264" s="86" t="s">
        <v>248</v>
      </c>
      <c r="B264" s="29" t="s">
        <v>875</v>
      </c>
      <c r="C264" s="62" t="s">
        <v>1402</v>
      </c>
      <c r="D264" s="87" t="s">
        <v>1582</v>
      </c>
      <c r="E264" s="32" t="s">
        <v>1583</v>
      </c>
    </row>
    <row r="265" spans="1:5" ht="15" customHeight="1">
      <c r="A265" s="607" t="s">
        <v>876</v>
      </c>
      <c r="B265" s="656"/>
      <c r="C265" s="656"/>
      <c r="D265" s="656"/>
      <c r="E265" s="656"/>
    </row>
    <row r="266" spans="1:5" ht="15" customHeight="1">
      <c r="A266" s="607" t="s">
        <v>877</v>
      </c>
      <c r="B266" s="656"/>
      <c r="C266" s="656"/>
      <c r="D266" s="656"/>
      <c r="E266" s="656"/>
    </row>
    <row r="267" spans="1:5" ht="16.5" customHeight="1">
      <c r="A267" s="583" t="s">
        <v>878</v>
      </c>
      <c r="B267" s="584"/>
      <c r="C267" s="584"/>
      <c r="D267" s="584"/>
      <c r="E267" s="584"/>
    </row>
    <row r="268" spans="1:5" ht="68.25" customHeight="1">
      <c r="A268" s="86" t="s">
        <v>705</v>
      </c>
      <c r="B268" s="30" t="s">
        <v>879</v>
      </c>
      <c r="C268" s="62" t="s">
        <v>1402</v>
      </c>
      <c r="D268" s="29" t="s">
        <v>1584</v>
      </c>
      <c r="E268" s="30" t="s">
        <v>880</v>
      </c>
    </row>
    <row r="269" spans="1:5" ht="15.75" customHeight="1">
      <c r="A269" s="576" t="s">
        <v>881</v>
      </c>
      <c r="B269" s="585"/>
      <c r="C269" s="585"/>
      <c r="D269" s="585"/>
      <c r="E269" s="585"/>
    </row>
    <row r="270" spans="1:5" ht="27" customHeight="1">
      <c r="A270" s="659" t="s">
        <v>882</v>
      </c>
      <c r="B270" s="660"/>
      <c r="C270" s="660"/>
      <c r="D270" s="660"/>
      <c r="E270" s="661"/>
    </row>
    <row r="271" spans="1:5" ht="205.5" customHeight="1">
      <c r="A271" s="86" t="s">
        <v>706</v>
      </c>
      <c r="B271" s="30" t="s">
        <v>883</v>
      </c>
      <c r="C271" s="62" t="s">
        <v>1402</v>
      </c>
      <c r="D271" s="29" t="s">
        <v>1585</v>
      </c>
      <c r="E271" s="29" t="s">
        <v>1586</v>
      </c>
    </row>
    <row r="272" spans="1:5" ht="19.5" customHeight="1">
      <c r="A272" s="662" t="s">
        <v>884</v>
      </c>
      <c r="B272" s="662"/>
      <c r="C272" s="662"/>
      <c r="D272" s="662"/>
      <c r="E272" s="662"/>
    </row>
    <row r="273" spans="1:5" ht="165" customHeight="1">
      <c r="A273" s="86" t="s">
        <v>707</v>
      </c>
      <c r="B273" s="30" t="s">
        <v>885</v>
      </c>
      <c r="C273" s="62" t="s">
        <v>1402</v>
      </c>
      <c r="D273" s="29" t="s">
        <v>1587</v>
      </c>
      <c r="E273" s="29" t="s">
        <v>1588</v>
      </c>
    </row>
    <row r="274" spans="1:5" ht="15" customHeight="1">
      <c r="A274" s="576" t="s">
        <v>886</v>
      </c>
      <c r="B274" s="585"/>
      <c r="C274" s="585"/>
      <c r="D274" s="585"/>
      <c r="E274" s="585"/>
    </row>
    <row r="275" spans="1:5" ht="79.5" customHeight="1">
      <c r="A275" s="86" t="s">
        <v>708</v>
      </c>
      <c r="B275" s="30" t="s">
        <v>887</v>
      </c>
      <c r="C275" s="62" t="s">
        <v>1402</v>
      </c>
      <c r="D275" s="29" t="s">
        <v>1589</v>
      </c>
      <c r="E275" s="29" t="s">
        <v>1590</v>
      </c>
    </row>
    <row r="276" spans="1:5" ht="27" customHeight="1">
      <c r="A276" s="593" t="s">
        <v>888</v>
      </c>
      <c r="B276" s="602"/>
      <c r="C276" s="602"/>
      <c r="D276" s="602"/>
      <c r="E276" s="602"/>
    </row>
    <row r="277" spans="1:5" ht="16.5" customHeight="1">
      <c r="A277" s="589" t="s">
        <v>889</v>
      </c>
      <c r="B277" s="655"/>
      <c r="C277" s="655"/>
      <c r="D277" s="655"/>
      <c r="E277" s="655"/>
    </row>
    <row r="278" spans="1:5" ht="16.5" customHeight="1">
      <c r="A278" s="589" t="s">
        <v>890</v>
      </c>
      <c r="B278" s="597"/>
      <c r="C278" s="597"/>
      <c r="D278" s="597"/>
      <c r="E278" s="597"/>
    </row>
    <row r="279" spans="1:5" ht="15.75" customHeight="1">
      <c r="A279" s="581" t="s">
        <v>891</v>
      </c>
      <c r="B279" s="582"/>
      <c r="C279" s="582"/>
      <c r="D279" s="582"/>
      <c r="E279" s="582"/>
    </row>
    <row r="280" spans="1:5" ht="354" customHeight="1">
      <c r="A280" s="86" t="s">
        <v>118</v>
      </c>
      <c r="B280" s="29" t="s">
        <v>43</v>
      </c>
      <c r="C280" s="62" t="s">
        <v>1402</v>
      </c>
      <c r="D280" s="29" t="s">
        <v>1591</v>
      </c>
      <c r="E280" s="29" t="s">
        <v>1592</v>
      </c>
    </row>
    <row r="281" spans="1:5" ht="17.25" customHeight="1">
      <c r="A281" s="576" t="s">
        <v>892</v>
      </c>
      <c r="B281" s="585"/>
      <c r="C281" s="585"/>
      <c r="D281" s="585"/>
      <c r="E281" s="585"/>
    </row>
    <row r="282" spans="1:5" ht="16.5" customHeight="1">
      <c r="A282" s="583" t="s">
        <v>52</v>
      </c>
      <c r="B282" s="584"/>
      <c r="C282" s="584"/>
      <c r="D282" s="584"/>
      <c r="E282" s="584"/>
    </row>
    <row r="283" spans="1:5" ht="102" customHeight="1">
      <c r="A283" s="86" t="s">
        <v>119</v>
      </c>
      <c r="B283" s="29" t="s">
        <v>893</v>
      </c>
      <c r="C283" s="62" t="s">
        <v>1402</v>
      </c>
      <c r="D283" s="32" t="s">
        <v>1593</v>
      </c>
      <c r="E283" s="290" t="s">
        <v>1594</v>
      </c>
    </row>
    <row r="284" spans="1:5" ht="18" customHeight="1">
      <c r="A284" s="576" t="s">
        <v>192</v>
      </c>
      <c r="B284" s="585"/>
      <c r="C284" s="585"/>
      <c r="D284" s="585"/>
      <c r="E284" s="585"/>
    </row>
    <row r="285" spans="1:5" ht="13.5" customHeight="1">
      <c r="A285" s="581" t="s">
        <v>894</v>
      </c>
      <c r="B285" s="582"/>
      <c r="C285" s="582"/>
      <c r="D285" s="582"/>
      <c r="E285" s="582"/>
    </row>
    <row r="286" spans="1:5" ht="192" customHeight="1">
      <c r="A286" s="86" t="s">
        <v>654</v>
      </c>
      <c r="B286" s="29" t="s">
        <v>895</v>
      </c>
      <c r="C286" s="62" t="s">
        <v>1402</v>
      </c>
      <c r="D286" s="32" t="s">
        <v>1595</v>
      </c>
      <c r="E286" s="290" t="s">
        <v>1596</v>
      </c>
    </row>
    <row r="287" spans="1:5" ht="15.75" customHeight="1">
      <c r="A287" s="576" t="s">
        <v>896</v>
      </c>
      <c r="B287" s="585"/>
      <c r="C287" s="585"/>
      <c r="D287" s="585"/>
      <c r="E287" s="585"/>
    </row>
    <row r="288" spans="1:5" ht="15.75" customHeight="1">
      <c r="A288" s="589" t="s">
        <v>897</v>
      </c>
      <c r="B288" s="590"/>
      <c r="C288" s="590"/>
      <c r="D288" s="590"/>
      <c r="E288" s="590"/>
    </row>
    <row r="289" spans="1:5" ht="24.75" customHeight="1">
      <c r="A289" s="591" t="s">
        <v>898</v>
      </c>
      <c r="B289" s="592"/>
      <c r="C289" s="592"/>
      <c r="D289" s="592"/>
      <c r="E289" s="592"/>
    </row>
    <row r="290" spans="1:5" ht="16.5" customHeight="1">
      <c r="A290" s="595" t="s">
        <v>389</v>
      </c>
      <c r="B290" s="596"/>
      <c r="C290" s="596"/>
      <c r="D290" s="596"/>
      <c r="E290" s="596"/>
    </row>
    <row r="291" spans="1:5" ht="126.75" customHeight="1">
      <c r="A291" s="211" t="s">
        <v>121</v>
      </c>
      <c r="B291" s="30" t="s">
        <v>899</v>
      </c>
      <c r="C291" s="62" t="s">
        <v>1402</v>
      </c>
      <c r="D291" s="87" t="s">
        <v>1597</v>
      </c>
      <c r="E291" s="87" t="s">
        <v>1598</v>
      </c>
    </row>
    <row r="292" spans="1:5" ht="15.75" customHeight="1">
      <c r="A292" s="593" t="s">
        <v>1162</v>
      </c>
      <c r="B292" s="594"/>
      <c r="C292" s="594"/>
      <c r="D292" s="594"/>
      <c r="E292" s="594"/>
    </row>
    <row r="293" spans="1:5" ht="18" customHeight="1">
      <c r="A293" s="595" t="s">
        <v>1567</v>
      </c>
      <c r="B293" s="596"/>
      <c r="C293" s="596"/>
      <c r="D293" s="596"/>
      <c r="E293" s="596"/>
    </row>
    <row r="294" spans="1:5" ht="79.5" customHeight="1">
      <c r="A294" s="211" t="s">
        <v>122</v>
      </c>
      <c r="B294" s="87" t="s">
        <v>900</v>
      </c>
      <c r="C294" s="62" t="s">
        <v>1402</v>
      </c>
      <c r="D294" s="287" t="s">
        <v>1599</v>
      </c>
      <c r="E294" s="87" t="s">
        <v>1600</v>
      </c>
    </row>
    <row r="295" spans="1:5" ht="18.75" customHeight="1">
      <c r="A295" s="603" t="s">
        <v>1163</v>
      </c>
      <c r="B295" s="604"/>
      <c r="C295" s="604"/>
      <c r="D295" s="604"/>
      <c r="E295" s="604"/>
    </row>
    <row r="296" spans="1:5" ht="18.75" customHeight="1">
      <c r="A296" s="672" t="s">
        <v>1601</v>
      </c>
      <c r="B296" s="673"/>
      <c r="C296" s="673"/>
      <c r="D296" s="673"/>
      <c r="E296" s="674"/>
    </row>
    <row r="297" spans="1:5" ht="140.25" customHeight="1">
      <c r="A297" s="86" t="s">
        <v>123</v>
      </c>
      <c r="B297" s="32" t="s">
        <v>901</v>
      </c>
      <c r="C297" s="62" t="s">
        <v>1402</v>
      </c>
      <c r="D297" s="29" t="s">
        <v>1602</v>
      </c>
      <c r="E297" s="32" t="s">
        <v>1603</v>
      </c>
    </row>
    <row r="298" spans="1:5" ht="18.75" customHeight="1">
      <c r="A298" s="662" t="s">
        <v>193</v>
      </c>
      <c r="B298" s="663"/>
      <c r="C298" s="663"/>
      <c r="D298" s="663"/>
      <c r="E298" s="663"/>
    </row>
    <row r="299" spans="1:5" ht="16.5" customHeight="1">
      <c r="A299" s="664" t="s">
        <v>1604</v>
      </c>
      <c r="B299" s="654"/>
      <c r="C299" s="654"/>
      <c r="D299" s="654"/>
      <c r="E299" s="654"/>
    </row>
    <row r="300" spans="1:5" ht="67.5" customHeight="1">
      <c r="A300" s="86" t="s">
        <v>1176</v>
      </c>
      <c r="B300" s="32" t="s">
        <v>902</v>
      </c>
      <c r="C300" s="62" t="s">
        <v>1402</v>
      </c>
      <c r="D300" s="193" t="s">
        <v>1605</v>
      </c>
      <c r="E300" s="291" t="s">
        <v>1606</v>
      </c>
    </row>
    <row r="301" spans="1:5" ht="16.5" customHeight="1">
      <c r="A301" s="662" t="s">
        <v>903</v>
      </c>
      <c r="B301" s="665"/>
      <c r="C301" s="665"/>
      <c r="D301" s="665"/>
      <c r="E301" s="665"/>
    </row>
    <row r="302" spans="1:5" ht="16.5" customHeight="1">
      <c r="A302" s="605" t="s">
        <v>904</v>
      </c>
      <c r="B302" s="606"/>
      <c r="C302" s="606"/>
      <c r="D302" s="606"/>
      <c r="E302" s="606"/>
    </row>
    <row r="303" spans="1:5" ht="37.5" customHeight="1">
      <c r="A303" s="86" t="s">
        <v>125</v>
      </c>
      <c r="B303" s="32" t="s">
        <v>905</v>
      </c>
      <c r="C303" s="62" t="s">
        <v>1402</v>
      </c>
      <c r="D303" s="32" t="s">
        <v>1607</v>
      </c>
      <c r="E303" s="73"/>
    </row>
    <row r="304" spans="1:5" ht="27" customHeight="1">
      <c r="A304" s="607" t="s">
        <v>1164</v>
      </c>
      <c r="B304" s="608"/>
      <c r="C304" s="608"/>
      <c r="D304" s="608"/>
      <c r="E304" s="608"/>
    </row>
    <row r="305" spans="1:5" ht="42" customHeight="1">
      <c r="A305" s="86" t="s">
        <v>189</v>
      </c>
      <c r="B305" s="32" t="s">
        <v>906</v>
      </c>
      <c r="C305" s="62" t="s">
        <v>1402</v>
      </c>
      <c r="D305" s="99" t="s">
        <v>1608</v>
      </c>
      <c r="E305" s="73"/>
    </row>
    <row r="306" spans="1:5" ht="27" customHeight="1">
      <c r="A306" s="607" t="s">
        <v>1165</v>
      </c>
      <c r="B306" s="608"/>
      <c r="C306" s="608"/>
      <c r="D306" s="608"/>
      <c r="E306" s="608"/>
    </row>
    <row r="307" spans="1:5" ht="42.75" customHeight="1">
      <c r="A307" s="86" t="s">
        <v>542</v>
      </c>
      <c r="B307" s="32" t="s">
        <v>907</v>
      </c>
      <c r="C307" s="62" t="s">
        <v>1402</v>
      </c>
      <c r="D307" s="32" t="s">
        <v>1609</v>
      </c>
      <c r="E307" s="73"/>
    </row>
    <row r="308" spans="1:5" ht="15.75" customHeight="1">
      <c r="A308" s="576" t="s">
        <v>908</v>
      </c>
      <c r="B308" s="577"/>
      <c r="C308" s="577"/>
      <c r="D308" s="577"/>
      <c r="E308" s="577"/>
    </row>
    <row r="309" spans="1:5" ht="68.25" customHeight="1">
      <c r="A309" s="86" t="s">
        <v>546</v>
      </c>
      <c r="B309" s="32" t="s">
        <v>909</v>
      </c>
      <c r="C309" s="62" t="s">
        <v>1402</v>
      </c>
      <c r="D309" s="32" t="s">
        <v>1610</v>
      </c>
      <c r="E309" s="73"/>
    </row>
    <row r="310" spans="1:5" ht="15.75" customHeight="1">
      <c r="A310" s="576" t="s">
        <v>910</v>
      </c>
      <c r="B310" s="577"/>
      <c r="C310" s="577"/>
      <c r="D310" s="577"/>
      <c r="E310" s="577"/>
    </row>
    <row r="311" spans="1:5" ht="27.75" customHeight="1">
      <c r="A311" s="86" t="s">
        <v>655</v>
      </c>
      <c r="B311" s="32" t="s">
        <v>911</v>
      </c>
      <c r="C311" s="62" t="s">
        <v>1402</v>
      </c>
      <c r="D311" s="32" t="s">
        <v>1166</v>
      </c>
      <c r="E311" s="73"/>
    </row>
    <row r="312" spans="1:5" ht="15.75" customHeight="1">
      <c r="A312" s="576" t="s">
        <v>912</v>
      </c>
      <c r="B312" s="577"/>
      <c r="C312" s="577"/>
      <c r="D312" s="577"/>
      <c r="E312" s="577"/>
    </row>
    <row r="313" spans="1:5" ht="42.75" customHeight="1">
      <c r="A313" s="86" t="s">
        <v>656</v>
      </c>
      <c r="B313" s="32" t="s">
        <v>913</v>
      </c>
      <c r="C313" s="62" t="s">
        <v>1402</v>
      </c>
      <c r="D313" s="32" t="s">
        <v>914</v>
      </c>
      <c r="E313" s="73"/>
    </row>
    <row r="314" spans="1:5" ht="16.5" customHeight="1">
      <c r="A314" s="576" t="s">
        <v>915</v>
      </c>
      <c r="B314" s="577"/>
      <c r="C314" s="577"/>
      <c r="D314" s="577"/>
      <c r="E314" s="577"/>
    </row>
    <row r="315" spans="1:5" ht="41.25" customHeight="1">
      <c r="A315" s="86" t="s">
        <v>657</v>
      </c>
      <c r="B315" s="32" t="s">
        <v>916</v>
      </c>
      <c r="C315" s="62" t="s">
        <v>1402</v>
      </c>
      <c r="D315" s="32" t="s">
        <v>1611</v>
      </c>
      <c r="E315" s="73"/>
    </row>
    <row r="316" spans="1:5" ht="15.75" customHeight="1">
      <c r="A316" s="576" t="s">
        <v>917</v>
      </c>
      <c r="B316" s="577"/>
      <c r="C316" s="577"/>
      <c r="D316" s="577"/>
      <c r="E316" s="577"/>
    </row>
    <row r="317" spans="1:5" ht="39.75" customHeight="1">
      <c r="A317" s="86" t="s">
        <v>658</v>
      </c>
      <c r="B317" s="32" t="s">
        <v>918</v>
      </c>
      <c r="C317" s="62" t="s">
        <v>1402</v>
      </c>
      <c r="D317" s="32" t="s">
        <v>919</v>
      </c>
      <c r="E317" s="73"/>
    </row>
    <row r="318" spans="1:5" ht="15.75" customHeight="1">
      <c r="A318" s="576" t="s">
        <v>920</v>
      </c>
      <c r="B318" s="577"/>
      <c r="C318" s="577"/>
      <c r="D318" s="577"/>
      <c r="E318" s="577"/>
    </row>
    <row r="319" spans="1:5" ht="39.75" customHeight="1">
      <c r="A319" s="86" t="s">
        <v>659</v>
      </c>
      <c r="B319" s="32" t="s">
        <v>921</v>
      </c>
      <c r="C319" s="62" t="s">
        <v>1402</v>
      </c>
      <c r="D319" s="32" t="s">
        <v>1612</v>
      </c>
      <c r="E319" s="73"/>
    </row>
    <row r="320" spans="1:5" ht="15.75" customHeight="1">
      <c r="A320" s="576" t="s">
        <v>922</v>
      </c>
      <c r="B320" s="577"/>
      <c r="C320" s="577"/>
      <c r="D320" s="577"/>
      <c r="E320" s="577"/>
    </row>
    <row r="321" spans="1:5" ht="51.75" customHeight="1">
      <c r="A321" s="86" t="s">
        <v>660</v>
      </c>
      <c r="B321" s="32" t="s">
        <v>923</v>
      </c>
      <c r="C321" s="62" t="s">
        <v>1402</v>
      </c>
      <c r="D321" s="32" t="s">
        <v>924</v>
      </c>
      <c r="E321" s="73"/>
    </row>
    <row r="322" spans="1:5" ht="15.75" customHeight="1">
      <c r="A322" s="576" t="s">
        <v>925</v>
      </c>
      <c r="B322" s="577"/>
      <c r="C322" s="577"/>
      <c r="D322" s="577"/>
      <c r="E322" s="577"/>
    </row>
    <row r="323" spans="1:5" ht="41.25" customHeight="1">
      <c r="A323" s="86" t="s">
        <v>661</v>
      </c>
      <c r="B323" s="32" t="s">
        <v>926</v>
      </c>
      <c r="C323" s="62" t="s">
        <v>1402</v>
      </c>
      <c r="D323" s="32" t="s">
        <v>1613</v>
      </c>
      <c r="E323" s="73"/>
    </row>
    <row r="324" spans="1:5" ht="15.75" customHeight="1">
      <c r="A324" s="576" t="s">
        <v>927</v>
      </c>
      <c r="B324" s="577"/>
      <c r="C324" s="577"/>
      <c r="D324" s="577"/>
      <c r="E324" s="577"/>
    </row>
    <row r="325" spans="1:5" ht="15.75" customHeight="1">
      <c r="A325" s="495" t="s">
        <v>255</v>
      </c>
      <c r="B325" s="496"/>
      <c r="C325" s="496"/>
      <c r="D325" s="496"/>
      <c r="E325" s="496"/>
    </row>
    <row r="326" spans="1:5" ht="15.75" customHeight="1">
      <c r="A326" s="599" t="s">
        <v>943</v>
      </c>
      <c r="B326" s="600"/>
      <c r="C326" s="600"/>
      <c r="D326" s="600"/>
      <c r="E326" s="601"/>
    </row>
    <row r="327" spans="1:5" ht="15.75" customHeight="1">
      <c r="A327" s="485" t="s">
        <v>938</v>
      </c>
      <c r="B327" s="493"/>
      <c r="C327" s="493"/>
      <c r="D327" s="493"/>
      <c r="E327" s="494"/>
    </row>
    <row r="328" spans="1:5" ht="15.75" customHeight="1">
      <c r="A328" s="485" t="s">
        <v>259</v>
      </c>
      <c r="B328" s="493"/>
      <c r="C328" s="493"/>
      <c r="D328" s="493"/>
      <c r="E328" s="494"/>
    </row>
    <row r="329" spans="1:5" ht="92.25" customHeight="1">
      <c r="A329" s="222" t="s">
        <v>129</v>
      </c>
      <c r="B329" s="30" t="s">
        <v>1179</v>
      </c>
      <c r="C329" s="62" t="s">
        <v>1402</v>
      </c>
      <c r="D329" s="30" t="s">
        <v>1523</v>
      </c>
      <c r="E329" s="177" t="s">
        <v>1524</v>
      </c>
    </row>
    <row r="330" spans="1:5" ht="15" customHeight="1">
      <c r="A330" s="586" t="s">
        <v>962</v>
      </c>
      <c r="B330" s="587"/>
      <c r="C330" s="587"/>
      <c r="D330" s="587"/>
      <c r="E330" s="588"/>
    </row>
    <row r="331" spans="1:5" ht="15" customHeight="1">
      <c r="A331" s="586" t="s">
        <v>1181</v>
      </c>
      <c r="B331" s="587"/>
      <c r="C331" s="587"/>
      <c r="D331" s="587"/>
      <c r="E331" s="588"/>
    </row>
    <row r="332" spans="1:5" ht="166.5" customHeight="1">
      <c r="A332" s="222" t="s">
        <v>261</v>
      </c>
      <c r="B332" s="30" t="s">
        <v>1180</v>
      </c>
      <c r="C332" s="62" t="s">
        <v>1402</v>
      </c>
      <c r="D332" s="30" t="s">
        <v>1525</v>
      </c>
      <c r="E332" s="233" t="s">
        <v>1526</v>
      </c>
    </row>
    <row r="333" spans="1:5" ht="15.75" customHeight="1">
      <c r="A333" s="586" t="s">
        <v>1182</v>
      </c>
      <c r="B333" s="587"/>
      <c r="C333" s="587"/>
      <c r="D333" s="587"/>
      <c r="E333" s="588"/>
    </row>
    <row r="334" spans="1:5" ht="17.25" customHeight="1">
      <c r="A334" s="586" t="s">
        <v>1183</v>
      </c>
      <c r="B334" s="587"/>
      <c r="C334" s="587"/>
      <c r="D334" s="587"/>
      <c r="E334" s="588"/>
    </row>
    <row r="335" spans="1:5" ht="26.25" customHeight="1">
      <c r="A335" s="471" t="s">
        <v>1178</v>
      </c>
      <c r="B335" s="472"/>
      <c r="C335" s="472"/>
      <c r="D335" s="472"/>
      <c r="E335" s="473"/>
    </row>
    <row r="336" spans="1:5" ht="216" customHeight="1">
      <c r="A336" s="217" t="s">
        <v>702</v>
      </c>
      <c r="B336" s="30" t="s">
        <v>1314</v>
      </c>
      <c r="C336" s="62" t="s">
        <v>1402</v>
      </c>
      <c r="D336" s="29" t="s">
        <v>1528</v>
      </c>
      <c r="E336" s="29" t="s">
        <v>1527</v>
      </c>
    </row>
    <row r="337" spans="1:5" ht="27.75" customHeight="1">
      <c r="A337" s="578" t="s">
        <v>1519</v>
      </c>
      <c r="B337" s="579"/>
      <c r="C337" s="579"/>
      <c r="D337" s="579"/>
      <c r="E337" s="580"/>
    </row>
    <row r="338" spans="1:5" ht="26.25" customHeight="1">
      <c r="A338" s="471" t="s">
        <v>939</v>
      </c>
      <c r="B338" s="472"/>
      <c r="C338" s="472"/>
      <c r="D338" s="472"/>
      <c r="E338" s="473"/>
    </row>
    <row r="339" spans="1:5" ht="129.75" customHeight="1">
      <c r="A339" s="222" t="s">
        <v>703</v>
      </c>
      <c r="B339" s="30" t="s">
        <v>940</v>
      </c>
      <c r="C339" s="62" t="s">
        <v>1402</v>
      </c>
      <c r="D339" s="30" t="s">
        <v>1529</v>
      </c>
      <c r="E339" s="29" t="s">
        <v>1315</v>
      </c>
    </row>
    <row r="340" spans="1:5" ht="15.75" customHeight="1">
      <c r="A340" s="578" t="s">
        <v>941</v>
      </c>
      <c r="B340" s="579"/>
      <c r="C340" s="579"/>
      <c r="D340" s="579"/>
      <c r="E340" s="580"/>
    </row>
    <row r="341" spans="1:5" ht="15.75" customHeight="1">
      <c r="A341" s="599" t="s">
        <v>942</v>
      </c>
      <c r="B341" s="600"/>
      <c r="C341" s="600"/>
      <c r="D341" s="600"/>
      <c r="E341" s="601"/>
    </row>
    <row r="342" spans="1:5" ht="15.75" customHeight="1">
      <c r="A342" s="485" t="s">
        <v>130</v>
      </c>
      <c r="B342" s="493"/>
      <c r="C342" s="493"/>
      <c r="D342" s="493"/>
      <c r="E342" s="494"/>
    </row>
    <row r="343" spans="1:5" ht="15.75" customHeight="1">
      <c r="A343" s="459" t="s">
        <v>944</v>
      </c>
      <c r="B343" s="466"/>
      <c r="C343" s="466"/>
      <c r="D343" s="466"/>
      <c r="E343" s="467"/>
    </row>
    <row r="344" spans="1:5" ht="150.75" customHeight="1">
      <c r="A344" s="222" t="s">
        <v>131</v>
      </c>
      <c r="B344" s="30" t="s">
        <v>945</v>
      </c>
      <c r="C344" s="62" t="s">
        <v>1402</v>
      </c>
      <c r="D344" s="30" t="s">
        <v>1530</v>
      </c>
      <c r="E344" s="29" t="s">
        <v>1522</v>
      </c>
    </row>
    <row r="345" spans="1:5" ht="15">
      <c r="A345" s="586" t="s">
        <v>1520</v>
      </c>
      <c r="B345" s="587"/>
      <c r="C345" s="587"/>
      <c r="D345" s="587"/>
      <c r="E345" s="588"/>
    </row>
    <row r="346" spans="1:5" ht="17.25" customHeight="1">
      <c r="A346" s="578" t="s">
        <v>1521</v>
      </c>
      <c r="B346" s="579"/>
      <c r="C346" s="579"/>
      <c r="D346" s="579"/>
      <c r="E346" s="580"/>
    </row>
    <row r="347" spans="1:5" ht="15.75" customHeight="1">
      <c r="A347" s="485" t="s">
        <v>946</v>
      </c>
      <c r="B347" s="493"/>
      <c r="C347" s="493"/>
      <c r="D347" s="493"/>
      <c r="E347" s="494"/>
    </row>
    <row r="348" spans="1:5" ht="15.75" customHeight="1">
      <c r="A348" s="485" t="s">
        <v>166</v>
      </c>
      <c r="B348" s="493"/>
      <c r="C348" s="493"/>
      <c r="D348" s="493"/>
      <c r="E348" s="494"/>
    </row>
    <row r="349" spans="1:5" ht="25.5">
      <c r="A349" s="222" t="s">
        <v>134</v>
      </c>
      <c r="B349" s="30" t="s">
        <v>947</v>
      </c>
      <c r="C349" s="62" t="s">
        <v>1402</v>
      </c>
      <c r="D349" s="30" t="s">
        <v>1531</v>
      </c>
      <c r="E349" s="93"/>
    </row>
    <row r="350" spans="1:5" ht="15.75" customHeight="1">
      <c r="A350" s="586" t="s">
        <v>948</v>
      </c>
      <c r="B350" s="587"/>
      <c r="C350" s="587"/>
      <c r="D350" s="587"/>
      <c r="E350" s="588"/>
    </row>
    <row r="351" spans="1:5" ht="15.75" customHeight="1">
      <c r="A351" s="495" t="s">
        <v>210</v>
      </c>
      <c r="B351" s="496"/>
      <c r="C351" s="496"/>
      <c r="D351" s="496"/>
      <c r="E351" s="496"/>
    </row>
    <row r="352" spans="1:5" ht="15.75" customHeight="1">
      <c r="A352" s="599" t="s">
        <v>949</v>
      </c>
      <c r="B352" s="600"/>
      <c r="C352" s="600"/>
      <c r="D352" s="600"/>
      <c r="E352" s="601"/>
    </row>
    <row r="353" spans="1:5" ht="15.75" customHeight="1">
      <c r="A353" s="485" t="s">
        <v>950</v>
      </c>
      <c r="B353" s="493"/>
      <c r="C353" s="493"/>
      <c r="D353" s="493"/>
      <c r="E353" s="494"/>
    </row>
    <row r="354" spans="1:5" ht="15.75" customHeight="1">
      <c r="A354" s="485" t="s">
        <v>951</v>
      </c>
      <c r="B354" s="493"/>
      <c r="C354" s="493"/>
      <c r="D354" s="493"/>
      <c r="E354" s="494"/>
    </row>
    <row r="355" spans="1:5" ht="217.5" customHeight="1">
      <c r="A355" s="39" t="s">
        <v>458</v>
      </c>
      <c r="B355" s="29" t="s">
        <v>1184</v>
      </c>
      <c r="C355" s="62" t="s">
        <v>1402</v>
      </c>
      <c r="D355" s="29" t="s">
        <v>1513</v>
      </c>
      <c r="E355" s="29" t="s">
        <v>1510</v>
      </c>
    </row>
    <row r="356" spans="1:5" ht="27.75" customHeight="1">
      <c r="A356" s="578" t="s">
        <v>958</v>
      </c>
      <c r="B356" s="579"/>
      <c r="C356" s="579"/>
      <c r="D356" s="579"/>
      <c r="E356" s="580"/>
    </row>
    <row r="357" spans="1:5" ht="15.75" customHeight="1">
      <c r="A357" s="485" t="s">
        <v>954</v>
      </c>
      <c r="B357" s="493"/>
      <c r="C357" s="493"/>
      <c r="D357" s="493"/>
      <c r="E357" s="494"/>
    </row>
    <row r="358" spans="1:5" ht="102" customHeight="1">
      <c r="A358" s="39" t="s">
        <v>559</v>
      </c>
      <c r="B358" s="29" t="s">
        <v>955</v>
      </c>
      <c r="C358" s="62" t="s">
        <v>1402</v>
      </c>
      <c r="D358" s="29" t="s">
        <v>1514</v>
      </c>
      <c r="E358" s="29" t="s">
        <v>1511</v>
      </c>
    </row>
    <row r="359" spans="1:5" ht="15.75" customHeight="1">
      <c r="A359" s="578" t="s">
        <v>957</v>
      </c>
      <c r="B359" s="579"/>
      <c r="C359" s="579"/>
      <c r="D359" s="579"/>
      <c r="E359" s="580"/>
    </row>
    <row r="360" spans="1:5" ht="15.75" customHeight="1">
      <c r="A360" s="599" t="s">
        <v>956</v>
      </c>
      <c r="B360" s="600"/>
      <c r="C360" s="600"/>
      <c r="D360" s="600"/>
      <c r="E360" s="601"/>
    </row>
    <row r="361" spans="1:5" ht="15.75" customHeight="1">
      <c r="A361" s="485" t="s">
        <v>959</v>
      </c>
      <c r="B361" s="493"/>
      <c r="C361" s="493"/>
      <c r="D361" s="493"/>
      <c r="E361" s="494"/>
    </row>
    <row r="362" spans="1:5" ht="15.75" customHeight="1">
      <c r="A362" s="485" t="s">
        <v>960</v>
      </c>
      <c r="B362" s="493"/>
      <c r="C362" s="493"/>
      <c r="D362" s="493"/>
      <c r="E362" s="494"/>
    </row>
    <row r="363" spans="1:5" ht="312.75" customHeight="1">
      <c r="A363" s="39" t="s">
        <v>461</v>
      </c>
      <c r="B363" s="29" t="s">
        <v>1185</v>
      </c>
      <c r="C363" s="62" t="s">
        <v>1402</v>
      </c>
      <c r="D363" s="87" t="s">
        <v>1515</v>
      </c>
      <c r="E363" s="29" t="s">
        <v>1512</v>
      </c>
    </row>
    <row r="364" spans="1:5" ht="15.75" customHeight="1">
      <c r="A364" s="578" t="s">
        <v>961</v>
      </c>
      <c r="B364" s="579"/>
      <c r="C364" s="579"/>
      <c r="D364" s="579"/>
      <c r="E364" s="580"/>
    </row>
    <row r="365" spans="1:5" ht="15.75" customHeight="1">
      <c r="A365" s="495" t="s">
        <v>225</v>
      </c>
      <c r="B365" s="496"/>
      <c r="C365" s="496"/>
      <c r="D365" s="496"/>
      <c r="E365" s="497"/>
    </row>
    <row r="366" spans="1:5" ht="15.75" customHeight="1">
      <c r="A366" s="599" t="s">
        <v>963</v>
      </c>
      <c r="B366" s="600"/>
      <c r="C366" s="600"/>
      <c r="D366" s="600"/>
      <c r="E366" s="601"/>
    </row>
    <row r="367" spans="1:5" ht="15.75" customHeight="1">
      <c r="A367" s="485" t="s">
        <v>965</v>
      </c>
      <c r="B367" s="493"/>
      <c r="C367" s="493"/>
      <c r="D367" s="493"/>
      <c r="E367" s="494"/>
    </row>
    <row r="368" spans="1:5" ht="15.75" customHeight="1">
      <c r="A368" s="485" t="s">
        <v>964</v>
      </c>
      <c r="B368" s="493"/>
      <c r="C368" s="493"/>
      <c r="D368" s="493"/>
      <c r="E368" s="494"/>
    </row>
    <row r="369" spans="1:5" ht="80.25" customHeight="1">
      <c r="A369" s="39" t="s">
        <v>568</v>
      </c>
      <c r="B369" s="90" t="s">
        <v>966</v>
      </c>
      <c r="C369" s="62" t="s">
        <v>1402</v>
      </c>
      <c r="D369" s="29" t="s">
        <v>1499</v>
      </c>
      <c r="E369" s="29" t="s">
        <v>1494</v>
      </c>
    </row>
    <row r="370" spans="1:5" ht="15.75" customHeight="1">
      <c r="A370" s="578" t="s">
        <v>971</v>
      </c>
      <c r="B370" s="579"/>
      <c r="C370" s="579"/>
      <c r="D370" s="579"/>
      <c r="E370" s="580"/>
    </row>
    <row r="371" spans="1:5" ht="78" customHeight="1">
      <c r="A371" s="39" t="s">
        <v>570</v>
      </c>
      <c r="B371" s="29" t="s">
        <v>967</v>
      </c>
      <c r="C371" s="62" t="s">
        <v>1402</v>
      </c>
      <c r="D371" s="29" t="s">
        <v>1500</v>
      </c>
      <c r="E371" s="29" t="s">
        <v>1495</v>
      </c>
    </row>
    <row r="372" spans="1:5" ht="15">
      <c r="A372" s="578" t="s">
        <v>968</v>
      </c>
      <c r="B372" s="579"/>
      <c r="C372" s="579"/>
      <c r="D372" s="579"/>
      <c r="E372" s="580"/>
    </row>
    <row r="373" spans="1:5" ht="66" customHeight="1">
      <c r="A373" s="39" t="s">
        <v>572</v>
      </c>
      <c r="B373" s="29" t="s">
        <v>969</v>
      </c>
      <c r="C373" s="62" t="s">
        <v>1402</v>
      </c>
      <c r="D373" s="29" t="s">
        <v>1501</v>
      </c>
      <c r="E373" s="29" t="s">
        <v>1496</v>
      </c>
    </row>
    <row r="374" spans="1:5" ht="15.75" customHeight="1">
      <c r="A374" s="578" t="s">
        <v>970</v>
      </c>
      <c r="B374" s="579"/>
      <c r="C374" s="579"/>
      <c r="D374" s="579"/>
      <c r="E374" s="580"/>
    </row>
    <row r="375" spans="1:5" ht="15">
      <c r="A375" s="485" t="s">
        <v>972</v>
      </c>
      <c r="B375" s="493"/>
      <c r="C375" s="493"/>
      <c r="D375" s="493"/>
      <c r="E375" s="494"/>
    </row>
    <row r="376" spans="1:5" ht="117.75" customHeight="1">
      <c r="A376" s="219" t="s">
        <v>574</v>
      </c>
      <c r="B376" s="29" t="s">
        <v>973</v>
      </c>
      <c r="C376" s="62" t="s">
        <v>1402</v>
      </c>
      <c r="D376" s="29" t="s">
        <v>1503</v>
      </c>
      <c r="E376" s="29" t="s">
        <v>1497</v>
      </c>
    </row>
    <row r="377" spans="1:5" ht="29.25" customHeight="1">
      <c r="A377" s="578" t="s">
        <v>1493</v>
      </c>
      <c r="B377" s="579"/>
      <c r="C377" s="579"/>
      <c r="D377" s="579"/>
      <c r="E377" s="580"/>
    </row>
    <row r="378" spans="1:5" ht="15">
      <c r="A378" s="485" t="s">
        <v>810</v>
      </c>
      <c r="B378" s="493"/>
      <c r="C378" s="493"/>
      <c r="D378" s="493"/>
      <c r="E378" s="494"/>
    </row>
    <row r="379" spans="1:5" ht="90" customHeight="1">
      <c r="A379" s="39" t="s">
        <v>576</v>
      </c>
      <c r="B379" s="29" t="s">
        <v>974</v>
      </c>
      <c r="C379" s="62" t="s">
        <v>1402</v>
      </c>
      <c r="D379" s="29" t="s">
        <v>1502</v>
      </c>
      <c r="E379" s="29" t="s">
        <v>1498</v>
      </c>
    </row>
    <row r="380" spans="1:5" ht="15">
      <c r="A380" s="578" t="s">
        <v>975</v>
      </c>
      <c r="B380" s="579"/>
      <c r="C380" s="579"/>
      <c r="D380" s="579"/>
      <c r="E380" s="580"/>
    </row>
    <row r="381" spans="1:5" ht="15">
      <c r="A381" s="495" t="s">
        <v>468</v>
      </c>
      <c r="B381" s="496"/>
      <c r="C381" s="496"/>
      <c r="D381" s="496"/>
      <c r="E381" s="496"/>
    </row>
    <row r="382" spans="1:5" ht="15">
      <c r="A382" s="599" t="s">
        <v>976</v>
      </c>
      <c r="B382" s="600"/>
      <c r="C382" s="600"/>
      <c r="D382" s="600"/>
      <c r="E382" s="601"/>
    </row>
    <row r="383" spans="1:5" ht="15">
      <c r="A383" s="485" t="s">
        <v>1010</v>
      </c>
      <c r="B383" s="493"/>
      <c r="C383" s="493"/>
      <c r="D383" s="493"/>
      <c r="E383" s="494"/>
    </row>
    <row r="384" spans="1:5" ht="15">
      <c r="A384" s="485" t="s">
        <v>977</v>
      </c>
      <c r="B384" s="493"/>
      <c r="C384" s="493"/>
      <c r="D384" s="493"/>
      <c r="E384" s="494"/>
    </row>
    <row r="385" spans="1:5" ht="75.75" customHeight="1">
      <c r="A385" s="39" t="s">
        <v>292</v>
      </c>
      <c r="B385" s="29" t="s">
        <v>978</v>
      </c>
      <c r="C385" s="62" t="s">
        <v>1402</v>
      </c>
      <c r="D385" s="29" t="s">
        <v>1487</v>
      </c>
      <c r="E385" s="29" t="s">
        <v>1482</v>
      </c>
    </row>
    <row r="386" spans="1:5" ht="15">
      <c r="A386" s="578" t="s">
        <v>979</v>
      </c>
      <c r="B386" s="579"/>
      <c r="C386" s="579"/>
      <c r="D386" s="579"/>
      <c r="E386" s="580"/>
    </row>
    <row r="387" spans="1:5" ht="15">
      <c r="A387" s="485" t="s">
        <v>400</v>
      </c>
      <c r="B387" s="493"/>
      <c r="C387" s="493"/>
      <c r="D387" s="493"/>
      <c r="E387" s="494"/>
    </row>
    <row r="388" spans="1:5" ht="141" customHeight="1">
      <c r="A388" s="39" t="s">
        <v>293</v>
      </c>
      <c r="B388" s="90" t="s">
        <v>980</v>
      </c>
      <c r="C388" s="62" t="s">
        <v>1402</v>
      </c>
      <c r="D388" s="29" t="s">
        <v>1488</v>
      </c>
      <c r="E388" s="29" t="s">
        <v>1483</v>
      </c>
    </row>
    <row r="389" spans="1:5" ht="15">
      <c r="A389" s="578" t="s">
        <v>981</v>
      </c>
      <c r="B389" s="579"/>
      <c r="C389" s="579"/>
      <c r="D389" s="579"/>
      <c r="E389" s="580"/>
    </row>
    <row r="390" spans="1:5" ht="15">
      <c r="A390" s="485" t="s">
        <v>982</v>
      </c>
      <c r="B390" s="493"/>
      <c r="C390" s="493"/>
      <c r="D390" s="493"/>
      <c r="E390" s="494"/>
    </row>
    <row r="391" spans="1:5" ht="114" customHeight="1">
      <c r="A391" s="39" t="s">
        <v>296</v>
      </c>
      <c r="B391" s="29" t="s">
        <v>983</v>
      </c>
      <c r="C391" s="62" t="s">
        <v>1402</v>
      </c>
      <c r="D391" s="29" t="s">
        <v>1489</v>
      </c>
      <c r="E391" s="29" t="s">
        <v>1484</v>
      </c>
    </row>
    <row r="392" spans="1:5" ht="17.25" customHeight="1">
      <c r="A392" s="578" t="s">
        <v>985</v>
      </c>
      <c r="B392" s="579"/>
      <c r="C392" s="579"/>
      <c r="D392" s="579"/>
      <c r="E392" s="580"/>
    </row>
    <row r="393" spans="1:5" ht="17.25" customHeight="1">
      <c r="A393" s="578" t="s">
        <v>986</v>
      </c>
      <c r="B393" s="579"/>
      <c r="C393" s="579"/>
      <c r="D393" s="579"/>
      <c r="E393" s="580"/>
    </row>
    <row r="394" spans="1:5" ht="17.25" customHeight="1">
      <c r="A394" s="578" t="s">
        <v>987</v>
      </c>
      <c r="B394" s="579"/>
      <c r="C394" s="579"/>
      <c r="D394" s="579"/>
      <c r="E394" s="580"/>
    </row>
    <row r="395" spans="1:5" ht="15">
      <c r="A395" s="485" t="s">
        <v>405</v>
      </c>
      <c r="B395" s="493"/>
      <c r="C395" s="493"/>
      <c r="D395" s="493"/>
      <c r="E395" s="494"/>
    </row>
    <row r="396" spans="1:5" ht="93.75" customHeight="1">
      <c r="A396" s="39" t="s">
        <v>299</v>
      </c>
      <c r="B396" s="29" t="s">
        <v>984</v>
      </c>
      <c r="C396" s="62" t="s">
        <v>1402</v>
      </c>
      <c r="D396" s="90" t="s">
        <v>1490</v>
      </c>
      <c r="E396" s="32" t="s">
        <v>1485</v>
      </c>
    </row>
    <row r="397" spans="1:5" ht="15">
      <c r="A397" s="578" t="s">
        <v>988</v>
      </c>
      <c r="B397" s="579"/>
      <c r="C397" s="579"/>
      <c r="D397" s="579"/>
      <c r="E397" s="580"/>
    </row>
    <row r="398" spans="1:5" ht="15">
      <c r="A398" s="471" t="s">
        <v>989</v>
      </c>
      <c r="B398" s="600"/>
      <c r="C398" s="600"/>
      <c r="D398" s="600"/>
      <c r="E398" s="601"/>
    </row>
    <row r="399" spans="1:5" ht="15">
      <c r="A399" s="485" t="s">
        <v>1009</v>
      </c>
      <c r="B399" s="493"/>
      <c r="C399" s="493"/>
      <c r="D399" s="493"/>
      <c r="E399" s="494"/>
    </row>
    <row r="400" spans="1:5" ht="31.5" customHeight="1">
      <c r="A400" s="669" t="s">
        <v>990</v>
      </c>
      <c r="B400" s="670"/>
      <c r="C400" s="670"/>
      <c r="D400" s="670"/>
      <c r="E400" s="671"/>
    </row>
    <row r="401" spans="1:5" ht="291.75" customHeight="1">
      <c r="A401" s="39" t="s">
        <v>305</v>
      </c>
      <c r="B401" s="90" t="s">
        <v>991</v>
      </c>
      <c r="C401" s="62" t="s">
        <v>1402</v>
      </c>
      <c r="D401" s="29" t="s">
        <v>1491</v>
      </c>
      <c r="E401" s="29" t="s">
        <v>1486</v>
      </c>
    </row>
    <row r="402" spans="1:5" ht="15">
      <c r="A402" s="578" t="s">
        <v>992</v>
      </c>
      <c r="B402" s="579"/>
      <c r="C402" s="579"/>
      <c r="D402" s="579"/>
      <c r="E402" s="580"/>
    </row>
    <row r="403" spans="1:5" ht="15">
      <c r="A403" s="495" t="s">
        <v>588</v>
      </c>
      <c r="B403" s="496"/>
      <c r="C403" s="496"/>
      <c r="D403" s="496"/>
      <c r="E403" s="496"/>
    </row>
    <row r="404" spans="1:5" ht="15">
      <c r="A404" s="599" t="s">
        <v>993</v>
      </c>
      <c r="B404" s="600"/>
      <c r="C404" s="600"/>
      <c r="D404" s="600"/>
      <c r="E404" s="601"/>
    </row>
    <row r="405" spans="1:5" ht="15">
      <c r="A405" s="485" t="s">
        <v>1008</v>
      </c>
      <c r="B405" s="493"/>
      <c r="C405" s="493"/>
      <c r="D405" s="493"/>
      <c r="E405" s="494"/>
    </row>
    <row r="406" spans="1:5" ht="15">
      <c r="A406" s="485" t="s">
        <v>677</v>
      </c>
      <c r="B406" s="493"/>
      <c r="C406" s="493"/>
      <c r="D406" s="493"/>
      <c r="E406" s="494"/>
    </row>
    <row r="407" spans="1:5" ht="153" customHeight="1">
      <c r="A407" s="167" t="s">
        <v>329</v>
      </c>
      <c r="B407" s="29" t="s">
        <v>994</v>
      </c>
      <c r="C407" s="62" t="s">
        <v>1402</v>
      </c>
      <c r="D407" s="29" t="s">
        <v>1472</v>
      </c>
      <c r="E407" s="29" t="s">
        <v>1471</v>
      </c>
    </row>
    <row r="408" spans="1:5" ht="15">
      <c r="A408" s="578" t="s">
        <v>998</v>
      </c>
      <c r="B408" s="579"/>
      <c r="C408" s="579"/>
      <c r="D408" s="579"/>
      <c r="E408" s="580"/>
    </row>
    <row r="409" spans="1:5" ht="15">
      <c r="A409" s="485" t="s">
        <v>995</v>
      </c>
      <c r="B409" s="493"/>
      <c r="C409" s="493"/>
      <c r="D409" s="493"/>
      <c r="E409" s="494"/>
    </row>
    <row r="410" spans="1:5" ht="128.25" customHeight="1">
      <c r="A410" s="167" t="s">
        <v>330</v>
      </c>
      <c r="B410" s="29" t="s">
        <v>996</v>
      </c>
      <c r="C410" s="62" t="s">
        <v>1402</v>
      </c>
      <c r="D410" s="29" t="s">
        <v>1474</v>
      </c>
      <c r="E410" s="29" t="s">
        <v>1473</v>
      </c>
    </row>
    <row r="411" spans="1:5" ht="15">
      <c r="A411" s="578" t="s">
        <v>997</v>
      </c>
      <c r="B411" s="579"/>
      <c r="C411" s="579"/>
      <c r="D411" s="579"/>
      <c r="E411" s="580"/>
    </row>
    <row r="412" spans="1:5" ht="15">
      <c r="A412" s="485" t="s">
        <v>999</v>
      </c>
      <c r="B412" s="493"/>
      <c r="C412" s="493"/>
      <c r="D412" s="493"/>
      <c r="E412" s="494"/>
    </row>
    <row r="413" spans="1:5" ht="409.5" customHeight="1">
      <c r="A413" s="39" t="s">
        <v>331</v>
      </c>
      <c r="B413" s="90" t="s">
        <v>1000</v>
      </c>
      <c r="C413" s="62" t="s">
        <v>1402</v>
      </c>
      <c r="D413" s="29" t="s">
        <v>1476</v>
      </c>
      <c r="E413" s="93" t="s">
        <v>1475</v>
      </c>
    </row>
    <row r="414" spans="1:5" ht="15">
      <c r="A414" s="578" t="s">
        <v>1001</v>
      </c>
      <c r="B414" s="579"/>
      <c r="C414" s="579"/>
      <c r="D414" s="579"/>
      <c r="E414" s="580"/>
    </row>
    <row r="415" spans="1:5" ht="15">
      <c r="A415" s="578" t="s">
        <v>1002</v>
      </c>
      <c r="B415" s="579"/>
      <c r="C415" s="579"/>
      <c r="D415" s="579"/>
      <c r="E415" s="580"/>
    </row>
    <row r="416" spans="1:5" ht="15">
      <c r="A416" s="578" t="s">
        <v>1003</v>
      </c>
      <c r="B416" s="579"/>
      <c r="C416" s="579"/>
      <c r="D416" s="579"/>
      <c r="E416" s="580"/>
    </row>
    <row r="417" spans="1:5" ht="15">
      <c r="A417" s="578" t="s">
        <v>1004</v>
      </c>
      <c r="B417" s="579"/>
      <c r="C417" s="579"/>
      <c r="D417" s="579"/>
      <c r="E417" s="580"/>
    </row>
    <row r="418" spans="1:5" ht="15">
      <c r="A418" s="578" t="s">
        <v>1005</v>
      </c>
      <c r="B418" s="579"/>
      <c r="C418" s="579"/>
      <c r="D418" s="579"/>
      <c r="E418" s="580"/>
    </row>
    <row r="419" spans="1:5" ht="15">
      <c r="A419" s="578" t="s">
        <v>1006</v>
      </c>
      <c r="B419" s="579"/>
      <c r="C419" s="579"/>
      <c r="D419" s="579"/>
      <c r="E419" s="580"/>
    </row>
    <row r="420" spans="1:5" ht="15">
      <c r="A420" s="599" t="s">
        <v>1226</v>
      </c>
      <c r="B420" s="600"/>
      <c r="C420" s="600"/>
      <c r="D420" s="600"/>
      <c r="E420" s="601"/>
    </row>
    <row r="421" spans="1:5" ht="15">
      <c r="A421" s="485" t="s">
        <v>1007</v>
      </c>
      <c r="B421" s="493"/>
      <c r="C421" s="493"/>
      <c r="D421" s="493"/>
      <c r="E421" s="494"/>
    </row>
    <row r="422" spans="1:5" ht="28.5" customHeight="1">
      <c r="A422" s="669" t="s">
        <v>1227</v>
      </c>
      <c r="B422" s="670"/>
      <c r="C422" s="670"/>
      <c r="D422" s="670"/>
      <c r="E422" s="671"/>
    </row>
    <row r="423" spans="1:5" ht="68.25" customHeight="1">
      <c r="A423" s="39" t="s">
        <v>338</v>
      </c>
      <c r="B423" s="29" t="s">
        <v>1468</v>
      </c>
      <c r="C423" s="62" t="s">
        <v>1402</v>
      </c>
      <c r="D423" s="29" t="s">
        <v>1477</v>
      </c>
      <c r="E423" s="93"/>
    </row>
    <row r="424" spans="1:5" ht="19.5" customHeight="1">
      <c r="A424" s="666" t="s">
        <v>1470</v>
      </c>
      <c r="B424" s="667"/>
      <c r="C424" s="667"/>
      <c r="D424" s="667"/>
      <c r="E424" s="668"/>
    </row>
    <row r="425" spans="1:5" ht="42" customHeight="1">
      <c r="A425" s="39" t="s">
        <v>338</v>
      </c>
      <c r="B425" s="90" t="s">
        <v>1327</v>
      </c>
      <c r="C425" s="62" t="s">
        <v>1402</v>
      </c>
      <c r="D425" s="29" t="s">
        <v>1478</v>
      </c>
      <c r="E425" s="93"/>
    </row>
    <row r="426" spans="1:5" ht="19.5" customHeight="1">
      <c r="A426" s="666" t="s">
        <v>1469</v>
      </c>
      <c r="B426" s="667"/>
      <c r="C426" s="667"/>
      <c r="D426" s="667"/>
      <c r="E426" s="668"/>
    </row>
    <row r="427" spans="1:5" ht="15">
      <c r="A427" s="495" t="s">
        <v>236</v>
      </c>
      <c r="B427" s="496"/>
      <c r="C427" s="496"/>
      <c r="D427" s="496"/>
      <c r="E427" s="496"/>
    </row>
    <row r="428" spans="1:5" ht="15">
      <c r="A428" s="599" t="s">
        <v>1011</v>
      </c>
      <c r="B428" s="600"/>
      <c r="C428" s="600"/>
      <c r="D428" s="600"/>
      <c r="E428" s="601"/>
    </row>
    <row r="429" spans="1:5" ht="15">
      <c r="A429" s="485" t="s">
        <v>1012</v>
      </c>
      <c r="B429" s="493"/>
      <c r="C429" s="493"/>
      <c r="D429" s="493"/>
      <c r="E429" s="494"/>
    </row>
    <row r="430" spans="1:5" ht="15">
      <c r="A430" s="485" t="s">
        <v>239</v>
      </c>
      <c r="B430" s="493"/>
      <c r="C430" s="493"/>
      <c r="D430" s="493"/>
      <c r="E430" s="494"/>
    </row>
    <row r="431" spans="1:5" ht="87.75" customHeight="1">
      <c r="A431" s="39" t="s">
        <v>340</v>
      </c>
      <c r="B431" s="90" t="s">
        <v>1013</v>
      </c>
      <c r="C431" s="62" t="s">
        <v>1402</v>
      </c>
      <c r="D431" s="29" t="s">
        <v>1333</v>
      </c>
      <c r="E431" s="29" t="s">
        <v>1440</v>
      </c>
    </row>
    <row r="432" spans="1:5" ht="15">
      <c r="A432" s="578" t="s">
        <v>1231</v>
      </c>
      <c r="B432" s="579"/>
      <c r="C432" s="579"/>
      <c r="D432" s="579"/>
      <c r="E432" s="580"/>
    </row>
    <row r="433" spans="1:5" ht="27" customHeight="1">
      <c r="A433" s="39" t="s">
        <v>341</v>
      </c>
      <c r="B433" s="29" t="s">
        <v>244</v>
      </c>
      <c r="C433" s="62" t="s">
        <v>1402</v>
      </c>
      <c r="D433" s="187" t="s">
        <v>1332</v>
      </c>
      <c r="E433" s="185" t="s">
        <v>1442</v>
      </c>
    </row>
    <row r="434" spans="1:5" ht="17.25" customHeight="1">
      <c r="A434" s="578" t="s">
        <v>1232</v>
      </c>
      <c r="B434" s="579"/>
      <c r="C434" s="579"/>
      <c r="D434" s="579"/>
      <c r="E434" s="580"/>
    </row>
    <row r="435" spans="1:5" ht="26.25">
      <c r="A435" s="39" t="s">
        <v>342</v>
      </c>
      <c r="B435" s="185" t="s">
        <v>1014</v>
      </c>
      <c r="C435" s="62" t="s">
        <v>1402</v>
      </c>
      <c r="D435" s="32" t="s">
        <v>1443</v>
      </c>
      <c r="E435" s="185" t="s">
        <v>1444</v>
      </c>
    </row>
    <row r="436" spans="1:5" ht="15">
      <c r="A436" s="578" t="s">
        <v>1233</v>
      </c>
      <c r="B436" s="579"/>
      <c r="C436" s="579"/>
      <c r="D436" s="579"/>
      <c r="E436" s="580"/>
    </row>
    <row r="437" spans="1:5" ht="27.75" customHeight="1">
      <c r="A437" s="669" t="s">
        <v>1015</v>
      </c>
      <c r="B437" s="670"/>
      <c r="C437" s="670"/>
      <c r="D437" s="670"/>
      <c r="E437" s="671"/>
    </row>
    <row r="438" spans="1:5" ht="144.75" customHeight="1">
      <c r="A438" s="39" t="s">
        <v>343</v>
      </c>
      <c r="B438" s="32" t="s">
        <v>1016</v>
      </c>
      <c r="C438" s="62" t="s">
        <v>1402</v>
      </c>
      <c r="D438" s="32" t="s">
        <v>1445</v>
      </c>
      <c r="E438" s="32" t="s">
        <v>1329</v>
      </c>
    </row>
    <row r="439" spans="1:5" ht="15">
      <c r="A439" s="578" t="s">
        <v>1234</v>
      </c>
      <c r="B439" s="579"/>
      <c r="C439" s="579"/>
      <c r="D439" s="579"/>
      <c r="E439" s="580"/>
    </row>
    <row r="440" spans="1:5" ht="51.75">
      <c r="A440" s="39" t="s">
        <v>344</v>
      </c>
      <c r="B440" s="32" t="s">
        <v>1017</v>
      </c>
      <c r="C440" s="62" t="s">
        <v>1402</v>
      </c>
      <c r="D440" s="32" t="s">
        <v>1447</v>
      </c>
      <c r="E440" s="185" t="s">
        <v>1330</v>
      </c>
    </row>
    <row r="441" spans="1:5" ht="15">
      <c r="A441" s="578" t="s">
        <v>1441</v>
      </c>
      <c r="B441" s="579"/>
      <c r="C441" s="579"/>
      <c r="D441" s="579"/>
      <c r="E441" s="580"/>
    </row>
    <row r="442" spans="1:5" ht="15">
      <c r="A442" s="669" t="s">
        <v>1018</v>
      </c>
      <c r="B442" s="670"/>
      <c r="C442" s="670"/>
      <c r="D442" s="670"/>
      <c r="E442" s="671"/>
    </row>
    <row r="443" spans="1:5" ht="38.25">
      <c r="A443" s="39" t="s">
        <v>1019</v>
      </c>
      <c r="B443" s="32" t="s">
        <v>1020</v>
      </c>
      <c r="C443" s="62" t="s">
        <v>1402</v>
      </c>
      <c r="D443" s="32" t="s">
        <v>1331</v>
      </c>
      <c r="E443" s="32" t="s">
        <v>1446</v>
      </c>
    </row>
    <row r="444" spans="1:5" ht="15">
      <c r="A444" s="578" t="s">
        <v>1235</v>
      </c>
      <c r="B444" s="579"/>
      <c r="C444" s="579"/>
      <c r="D444" s="579"/>
      <c r="E444" s="580"/>
    </row>
    <row r="445" spans="1:5" ht="25.5">
      <c r="A445" s="39" t="s">
        <v>1022</v>
      </c>
      <c r="B445" s="187" t="s">
        <v>1021</v>
      </c>
      <c r="C445" s="62" t="s">
        <v>1402</v>
      </c>
      <c r="D445" s="187" t="s">
        <v>1448</v>
      </c>
      <c r="E445" s="32" t="s">
        <v>1449</v>
      </c>
    </row>
    <row r="446" spans="1:5" ht="15">
      <c r="A446" s="578" t="s">
        <v>1236</v>
      </c>
      <c r="B446" s="579"/>
      <c r="C446" s="579"/>
      <c r="D446" s="579"/>
      <c r="E446" s="580"/>
    </row>
    <row r="447" spans="1:5" ht="15">
      <c r="A447" s="669" t="s">
        <v>1023</v>
      </c>
      <c r="B447" s="670"/>
      <c r="C447" s="670"/>
      <c r="D447" s="670"/>
      <c r="E447" s="671"/>
    </row>
    <row r="448" spans="1:5" ht="155.25" customHeight="1">
      <c r="A448" s="39" t="s">
        <v>1025</v>
      </c>
      <c r="B448" s="29" t="s">
        <v>1024</v>
      </c>
      <c r="C448" s="62" t="s">
        <v>1402</v>
      </c>
      <c r="D448" s="29" t="s">
        <v>1450</v>
      </c>
      <c r="E448" s="29" t="s">
        <v>1026</v>
      </c>
    </row>
    <row r="449" spans="1:5" ht="15">
      <c r="A449" s="578" t="s">
        <v>1237</v>
      </c>
      <c r="B449" s="579"/>
      <c r="C449" s="579"/>
      <c r="D449" s="579"/>
      <c r="E449" s="580"/>
    </row>
    <row r="450" spans="1:5" ht="15">
      <c r="A450" s="495" t="s">
        <v>270</v>
      </c>
      <c r="B450" s="496"/>
      <c r="C450" s="496"/>
      <c r="D450" s="496"/>
      <c r="E450" s="496"/>
    </row>
    <row r="451" spans="1:5" ht="28.5" customHeight="1">
      <c r="A451" s="471" t="s">
        <v>1027</v>
      </c>
      <c r="B451" s="472"/>
      <c r="C451" s="472"/>
      <c r="D451" s="472"/>
      <c r="E451" s="473"/>
    </row>
    <row r="452" spans="1:5" ht="15">
      <c r="A452" s="485" t="s">
        <v>1028</v>
      </c>
      <c r="B452" s="493"/>
      <c r="C452" s="493"/>
      <c r="D452" s="493"/>
      <c r="E452" s="494"/>
    </row>
    <row r="453" spans="1:5" ht="15">
      <c r="A453" s="485" t="s">
        <v>1029</v>
      </c>
      <c r="B453" s="493"/>
      <c r="C453" s="493"/>
      <c r="D453" s="493"/>
      <c r="E453" s="494"/>
    </row>
    <row r="454" spans="1:5" ht="191.25" customHeight="1">
      <c r="A454" s="39" t="s">
        <v>348</v>
      </c>
      <c r="B454" s="29" t="s">
        <v>1030</v>
      </c>
      <c r="C454" s="62" t="s">
        <v>1402</v>
      </c>
      <c r="D454" s="29" t="s">
        <v>1429</v>
      </c>
      <c r="E454" s="29" t="s">
        <v>1428</v>
      </c>
    </row>
    <row r="455" spans="1:5" ht="29.25" customHeight="1">
      <c r="A455" s="578" t="s">
        <v>1031</v>
      </c>
      <c r="B455" s="579"/>
      <c r="C455" s="579"/>
      <c r="D455" s="579"/>
      <c r="E455" s="580"/>
    </row>
    <row r="456" spans="1:5" ht="15">
      <c r="A456" s="485" t="s">
        <v>1032</v>
      </c>
      <c r="B456" s="493"/>
      <c r="C456" s="493"/>
      <c r="D456" s="493"/>
      <c r="E456" s="494"/>
    </row>
    <row r="457" spans="1:5" ht="15">
      <c r="A457" s="485" t="s">
        <v>460</v>
      </c>
      <c r="B457" s="493"/>
      <c r="C457" s="493"/>
      <c r="D457" s="493"/>
      <c r="E457" s="494"/>
    </row>
    <row r="458" spans="1:5" ht="409.5" customHeight="1">
      <c r="A458" s="39" t="s">
        <v>353</v>
      </c>
      <c r="B458" s="90" t="s">
        <v>1033</v>
      </c>
      <c r="C458" s="62" t="s">
        <v>1402</v>
      </c>
      <c r="D458" s="29" t="s">
        <v>1431</v>
      </c>
      <c r="E458" s="29" t="s">
        <v>1430</v>
      </c>
    </row>
    <row r="459" spans="1:5" ht="30.75" customHeight="1">
      <c r="A459" s="578" t="s">
        <v>1251</v>
      </c>
      <c r="B459" s="579"/>
      <c r="C459" s="579"/>
      <c r="D459" s="579"/>
      <c r="E459" s="580"/>
    </row>
    <row r="460" spans="1:5" ht="28.5" customHeight="1">
      <c r="A460" s="578" t="s">
        <v>1034</v>
      </c>
      <c r="B460" s="579"/>
      <c r="C460" s="579"/>
      <c r="D460" s="579"/>
      <c r="E460" s="580"/>
    </row>
    <row r="461" spans="1:5" ht="15.75" customHeight="1">
      <c r="A461" s="578" t="s">
        <v>1035</v>
      </c>
      <c r="B461" s="579"/>
      <c r="C461" s="579"/>
      <c r="D461" s="579"/>
      <c r="E461" s="580"/>
    </row>
    <row r="462" spans="1:5" ht="16.5" customHeight="1">
      <c r="A462" s="578" t="s">
        <v>1252</v>
      </c>
      <c r="B462" s="579"/>
      <c r="C462" s="579"/>
      <c r="D462" s="579"/>
      <c r="E462" s="580"/>
    </row>
    <row r="463" spans="1:5" ht="15.75" customHeight="1">
      <c r="A463" s="485" t="s">
        <v>1036</v>
      </c>
      <c r="B463" s="493"/>
      <c r="C463" s="493"/>
      <c r="D463" s="493"/>
      <c r="E463" s="494"/>
    </row>
    <row r="464" spans="1:5" ht="15">
      <c r="A464" s="485" t="s">
        <v>1037</v>
      </c>
      <c r="B464" s="493"/>
      <c r="C464" s="493"/>
      <c r="D464" s="493"/>
      <c r="E464" s="494"/>
    </row>
    <row r="465" spans="1:5" ht="289.5" customHeight="1">
      <c r="A465" s="39" t="s">
        <v>1248</v>
      </c>
      <c r="B465" s="29" t="s">
        <v>1038</v>
      </c>
      <c r="C465" s="62" t="s">
        <v>1402</v>
      </c>
      <c r="D465" s="29" t="s">
        <v>1434</v>
      </c>
      <c r="E465" s="29" t="s">
        <v>1433</v>
      </c>
    </row>
    <row r="466" spans="1:5" ht="15">
      <c r="A466" s="578" t="s">
        <v>1039</v>
      </c>
      <c r="B466" s="579"/>
      <c r="C466" s="579"/>
      <c r="D466" s="579"/>
      <c r="E466" s="580"/>
    </row>
    <row r="467" spans="1:5" ht="254.25" customHeight="1">
      <c r="A467" s="39" t="s">
        <v>1249</v>
      </c>
      <c r="B467" s="29" t="s">
        <v>1040</v>
      </c>
      <c r="C467" s="62" t="s">
        <v>1402</v>
      </c>
      <c r="D467" s="29" t="s">
        <v>1436</v>
      </c>
      <c r="E467" s="29" t="s">
        <v>1435</v>
      </c>
    </row>
    <row r="468" spans="1:5" ht="15">
      <c r="A468" s="578" t="s">
        <v>1423</v>
      </c>
      <c r="B468" s="579"/>
      <c r="C468" s="579"/>
      <c r="D468" s="579"/>
      <c r="E468" s="580"/>
    </row>
    <row r="469" spans="1:5" ht="15">
      <c r="A469" s="578" t="s">
        <v>1424</v>
      </c>
      <c r="B469" s="579"/>
      <c r="C469" s="579"/>
      <c r="D469" s="579"/>
      <c r="E469" s="580"/>
    </row>
    <row r="470" spans="1:5" ht="15">
      <c r="A470" s="578" t="s">
        <v>1425</v>
      </c>
      <c r="B470" s="579"/>
      <c r="C470" s="579"/>
      <c r="D470" s="579"/>
      <c r="E470" s="580"/>
    </row>
    <row r="471" spans="1:5" ht="28.5" customHeight="1">
      <c r="A471" s="578" t="s">
        <v>1426</v>
      </c>
      <c r="B471" s="579"/>
      <c r="C471" s="579"/>
      <c r="D471" s="579"/>
      <c r="E471" s="580"/>
    </row>
    <row r="472" spans="1:5" ht="53.25" customHeight="1">
      <c r="A472" s="39" t="s">
        <v>1250</v>
      </c>
      <c r="B472" s="29" t="s">
        <v>1041</v>
      </c>
      <c r="C472" s="62" t="s">
        <v>1402</v>
      </c>
      <c r="D472" s="29" t="s">
        <v>1437</v>
      </c>
      <c r="E472" s="29" t="s">
        <v>1438</v>
      </c>
    </row>
    <row r="473" spans="1:5" ht="15">
      <c r="A473" s="578" t="s">
        <v>1427</v>
      </c>
      <c r="B473" s="579"/>
      <c r="C473" s="579"/>
      <c r="D473" s="579"/>
      <c r="E473" s="580"/>
    </row>
    <row r="474" spans="1:5" ht="15">
      <c r="A474" s="495" t="s">
        <v>602</v>
      </c>
      <c r="B474" s="496"/>
      <c r="C474" s="496"/>
      <c r="D474" s="496"/>
      <c r="E474" s="496"/>
    </row>
    <row r="475" spans="1:5" ht="43.5" customHeight="1">
      <c r="A475" s="498" t="s">
        <v>1258</v>
      </c>
      <c r="B475" s="635"/>
      <c r="C475" s="635"/>
      <c r="D475" s="635"/>
      <c r="E475" s="636"/>
    </row>
    <row r="476" spans="1:5" ht="15">
      <c r="A476" s="485" t="s">
        <v>1042</v>
      </c>
      <c r="B476" s="685"/>
      <c r="C476" s="685"/>
      <c r="D476" s="685"/>
      <c r="E476" s="686"/>
    </row>
    <row r="477" spans="1:5" ht="15.75" customHeight="1">
      <c r="A477" s="463" t="s">
        <v>1259</v>
      </c>
      <c r="B477" s="684"/>
      <c r="C477" s="684"/>
      <c r="D477" s="684"/>
      <c r="E477" s="684"/>
    </row>
    <row r="478" spans="1:5" ht="30" customHeight="1">
      <c r="A478" s="39" t="s">
        <v>398</v>
      </c>
      <c r="B478" s="29" t="s">
        <v>1254</v>
      </c>
      <c r="C478" s="62" t="s">
        <v>1402</v>
      </c>
      <c r="D478" s="29" t="s">
        <v>1415</v>
      </c>
      <c r="E478" s="29" t="s">
        <v>1413</v>
      </c>
    </row>
    <row r="479" spans="1:5" ht="13.5" customHeight="1">
      <c r="A479" s="463" t="s">
        <v>1260</v>
      </c>
      <c r="B479" s="609"/>
      <c r="C479" s="609"/>
      <c r="D479" s="609"/>
      <c r="E479" s="609"/>
    </row>
    <row r="480" spans="1:5" ht="27" customHeight="1">
      <c r="A480" s="39" t="s">
        <v>725</v>
      </c>
      <c r="B480" s="29" t="s">
        <v>1255</v>
      </c>
      <c r="C480" s="62" t="s">
        <v>1402</v>
      </c>
      <c r="D480" s="29" t="s">
        <v>1416</v>
      </c>
      <c r="E480" s="29" t="s">
        <v>1414</v>
      </c>
    </row>
    <row r="481" spans="1:5" ht="15">
      <c r="A481" s="485" t="s">
        <v>1261</v>
      </c>
      <c r="B481" s="493"/>
      <c r="C481" s="493"/>
      <c r="D481" s="493"/>
      <c r="E481" s="494"/>
    </row>
    <row r="482" spans="1:5" ht="90" customHeight="1">
      <c r="A482" s="39" t="s">
        <v>726</v>
      </c>
      <c r="B482" s="29" t="s">
        <v>1256</v>
      </c>
      <c r="C482" s="62" t="s">
        <v>1402</v>
      </c>
      <c r="D482" s="32" t="s">
        <v>1417</v>
      </c>
      <c r="E482" s="29" t="s">
        <v>1432</v>
      </c>
    </row>
    <row r="483" spans="1:5" ht="15.75" customHeight="1">
      <c r="A483" s="495" t="s">
        <v>1053</v>
      </c>
      <c r="B483" s="496"/>
      <c r="C483" s="496"/>
      <c r="D483" s="496"/>
      <c r="E483" s="496"/>
    </row>
    <row r="484" spans="1:5" ht="19.5" customHeight="1">
      <c r="A484" s="669" t="s">
        <v>1262</v>
      </c>
      <c r="B484" s="682"/>
      <c r="C484" s="682"/>
      <c r="D484" s="682"/>
      <c r="E484" s="683"/>
    </row>
    <row r="485" spans="1:5" ht="15">
      <c r="A485" s="485" t="s">
        <v>1263</v>
      </c>
      <c r="B485" s="682"/>
      <c r="C485" s="682"/>
      <c r="D485" s="682"/>
      <c r="E485" s="682"/>
    </row>
    <row r="486" spans="1:5" ht="15">
      <c r="A486" s="463" t="s">
        <v>1264</v>
      </c>
      <c r="B486" s="684"/>
      <c r="C486" s="684"/>
      <c r="D486" s="684"/>
      <c r="E486" s="684"/>
    </row>
    <row r="487" spans="1:5" ht="76.5">
      <c r="A487" s="39" t="s">
        <v>1056</v>
      </c>
      <c r="B487" s="29" t="s">
        <v>1267</v>
      </c>
      <c r="C487" s="62" t="s">
        <v>1402</v>
      </c>
      <c r="D487" s="29" t="s">
        <v>1404</v>
      </c>
      <c r="E487" s="29" t="s">
        <v>1400</v>
      </c>
    </row>
    <row r="488" spans="1:5" ht="15">
      <c r="A488" s="578" t="s">
        <v>1399</v>
      </c>
      <c r="B488" s="579"/>
      <c r="C488" s="579"/>
      <c r="D488" s="579"/>
      <c r="E488" s="580"/>
    </row>
    <row r="489" spans="1:5" ht="116.25" customHeight="1">
      <c r="A489" s="39" t="s">
        <v>1059</v>
      </c>
      <c r="B489" s="29" t="s">
        <v>1269</v>
      </c>
      <c r="C489" s="62" t="s">
        <v>1402</v>
      </c>
      <c r="D489" s="29" t="s">
        <v>1405</v>
      </c>
      <c r="E489" s="29" t="s">
        <v>1401</v>
      </c>
    </row>
    <row r="490" spans="1:5" ht="15">
      <c r="A490" s="578" t="s">
        <v>1403</v>
      </c>
      <c r="B490" s="579"/>
      <c r="C490" s="579"/>
      <c r="D490" s="579"/>
      <c r="E490" s="580"/>
    </row>
  </sheetData>
  <mergeCells count="357">
    <mergeCell ref="A488:E488"/>
    <mergeCell ref="A490:E490"/>
    <mergeCell ref="A420:E420"/>
    <mergeCell ref="A422:E422"/>
    <mergeCell ref="A406:E406"/>
    <mergeCell ref="A408:E408"/>
    <mergeCell ref="A409:E409"/>
    <mergeCell ref="A411:E411"/>
    <mergeCell ref="A412:E412"/>
    <mergeCell ref="A474:E474"/>
    <mergeCell ref="A475:E475"/>
    <mergeCell ref="A476:E476"/>
    <mergeCell ref="A477:E477"/>
    <mergeCell ref="A461:E461"/>
    <mergeCell ref="A463:E463"/>
    <mergeCell ref="A464:E464"/>
    <mergeCell ref="A441:E441"/>
    <mergeCell ref="A241:E241"/>
    <mergeCell ref="A263:E263"/>
    <mergeCell ref="A265:E265"/>
    <mergeCell ref="A72:E72"/>
    <mergeCell ref="A195:E195"/>
    <mergeCell ref="A222:E222"/>
    <mergeCell ref="A484:E484"/>
    <mergeCell ref="A485:E485"/>
    <mergeCell ref="A486:E486"/>
    <mergeCell ref="A238:E238"/>
    <mergeCell ref="A246:E246"/>
    <mergeCell ref="A245:E245"/>
    <mergeCell ref="A244:E244"/>
    <mergeCell ref="A243:E243"/>
    <mergeCell ref="A258:E258"/>
    <mergeCell ref="A260:E260"/>
    <mergeCell ref="A255:E255"/>
    <mergeCell ref="A257:E257"/>
    <mergeCell ref="A267:E267"/>
    <mergeCell ref="A400:E400"/>
    <mergeCell ref="A402:E402"/>
    <mergeCell ref="A403:E403"/>
    <mergeCell ref="A33:E33"/>
    <mergeCell ref="A36:E36"/>
    <mergeCell ref="A51:E51"/>
    <mergeCell ref="A76:E76"/>
    <mergeCell ref="A74:E74"/>
    <mergeCell ref="A98:E98"/>
    <mergeCell ref="A100:E100"/>
    <mergeCell ref="A361:E361"/>
    <mergeCell ref="A362:E362"/>
    <mergeCell ref="A327:E327"/>
    <mergeCell ref="A328:E328"/>
    <mergeCell ref="A220:E220"/>
    <mergeCell ref="A193:E193"/>
    <mergeCell ref="A202:E202"/>
    <mergeCell ref="A197:E197"/>
    <mergeCell ref="A203:E203"/>
    <mergeCell ref="A204:E204"/>
    <mergeCell ref="A213:E213"/>
    <mergeCell ref="A216:E216"/>
    <mergeCell ref="A219:E219"/>
    <mergeCell ref="A296:E296"/>
    <mergeCell ref="A471:E471"/>
    <mergeCell ref="A473:E473"/>
    <mergeCell ref="A450:E450"/>
    <mergeCell ref="A451:E451"/>
    <mergeCell ref="A452:E452"/>
    <mergeCell ref="A453:E453"/>
    <mergeCell ref="A455:E455"/>
    <mergeCell ref="A456:E456"/>
    <mergeCell ref="A457:E457"/>
    <mergeCell ref="A459:E459"/>
    <mergeCell ref="A460:E460"/>
    <mergeCell ref="A469:E469"/>
    <mergeCell ref="A470:E470"/>
    <mergeCell ref="A430:E430"/>
    <mergeCell ref="A432:E432"/>
    <mergeCell ref="A437:E437"/>
    <mergeCell ref="A442:E442"/>
    <mergeCell ref="A447:E447"/>
    <mergeCell ref="A449:E449"/>
    <mergeCell ref="A466:E466"/>
    <mergeCell ref="A468:E468"/>
    <mergeCell ref="A436:E436"/>
    <mergeCell ref="A439:E439"/>
    <mergeCell ref="A444:E444"/>
    <mergeCell ref="A446:E446"/>
    <mergeCell ref="A462:E462"/>
    <mergeCell ref="A415:E415"/>
    <mergeCell ref="A428:E428"/>
    <mergeCell ref="A429:E429"/>
    <mergeCell ref="A416:E416"/>
    <mergeCell ref="A417:E417"/>
    <mergeCell ref="A418:E418"/>
    <mergeCell ref="A419:E419"/>
    <mergeCell ref="A421:E421"/>
    <mergeCell ref="A427:E427"/>
    <mergeCell ref="A424:E424"/>
    <mergeCell ref="A426:E426"/>
    <mergeCell ref="A405:E405"/>
    <mergeCell ref="A395:E395"/>
    <mergeCell ref="A397:E397"/>
    <mergeCell ref="A414:E414"/>
    <mergeCell ref="A229:E229"/>
    <mergeCell ref="A231:E231"/>
    <mergeCell ref="A230:E230"/>
    <mergeCell ref="A217:E217"/>
    <mergeCell ref="A365:E365"/>
    <mergeCell ref="A366:E366"/>
    <mergeCell ref="A367:E367"/>
    <mergeCell ref="A368:E368"/>
    <mergeCell ref="A364:E364"/>
    <mergeCell ref="A330:E330"/>
    <mergeCell ref="A333:E333"/>
    <mergeCell ref="A346:E346"/>
    <mergeCell ref="A298:E298"/>
    <mergeCell ref="A299:E299"/>
    <mergeCell ref="A301:E301"/>
    <mergeCell ref="A356:E356"/>
    <mergeCell ref="A357:E357"/>
    <mergeCell ref="A360:E360"/>
    <mergeCell ref="A359:E359"/>
    <mergeCell ref="A399:E399"/>
    <mergeCell ref="A331:E331"/>
    <mergeCell ref="A226:E226"/>
    <mergeCell ref="A284:E284"/>
    <mergeCell ref="A277:E277"/>
    <mergeCell ref="A266:E266"/>
    <mergeCell ref="A269:E269"/>
    <mergeCell ref="A249:E249"/>
    <mergeCell ref="A251:E251"/>
    <mergeCell ref="A233:E233"/>
    <mergeCell ref="A234:E234"/>
    <mergeCell ref="A236:E236"/>
    <mergeCell ref="A227:E227"/>
    <mergeCell ref="A232:E232"/>
    <mergeCell ref="A270:E270"/>
    <mergeCell ref="A272:E272"/>
    <mergeCell ref="A274:E274"/>
    <mergeCell ref="A235:E235"/>
    <mergeCell ref="A237:E237"/>
    <mergeCell ref="A259:E259"/>
    <mergeCell ref="A262:E262"/>
    <mergeCell ref="A240:E240"/>
    <mergeCell ref="A254:E254"/>
    <mergeCell ref="A252:E252"/>
    <mergeCell ref="A248:E248"/>
    <mergeCell ref="A146:E146"/>
    <mergeCell ref="A147:E147"/>
    <mergeCell ref="A181:E181"/>
    <mergeCell ref="A182:E182"/>
    <mergeCell ref="A175:E175"/>
    <mergeCell ref="A169:E169"/>
    <mergeCell ref="A214:E214"/>
    <mergeCell ref="A200:E200"/>
    <mergeCell ref="A209:E209"/>
    <mergeCell ref="A206:E206"/>
    <mergeCell ref="A208:E208"/>
    <mergeCell ref="A211:E211"/>
    <mergeCell ref="A198:E198"/>
    <mergeCell ref="A199:E199"/>
    <mergeCell ref="A118:E118"/>
    <mergeCell ref="A111:E111"/>
    <mergeCell ref="A112:E112"/>
    <mergeCell ref="A113:E113"/>
    <mergeCell ref="A122:E122"/>
    <mergeCell ref="A120:E120"/>
    <mergeCell ref="A190:E190"/>
    <mergeCell ref="A124:E124"/>
    <mergeCell ref="A125:E125"/>
    <mergeCell ref="A132:E132"/>
    <mergeCell ref="A134:E134"/>
    <mergeCell ref="A140:E140"/>
    <mergeCell ref="A142:E142"/>
    <mergeCell ref="A145:E145"/>
    <mergeCell ref="A151:E151"/>
    <mergeCell ref="A184:E184"/>
    <mergeCell ref="A189:E189"/>
    <mergeCell ref="A163:E163"/>
    <mergeCell ref="A129:E129"/>
    <mergeCell ref="A130:E130"/>
    <mergeCell ref="A135:E135"/>
    <mergeCell ref="A144:E144"/>
    <mergeCell ref="A178:E178"/>
    <mergeCell ref="A174:E174"/>
    <mergeCell ref="A21:E21"/>
    <mergeCell ref="A22:E22"/>
    <mergeCell ref="A23:E23"/>
    <mergeCell ref="A24:E24"/>
    <mergeCell ref="A28:E28"/>
    <mergeCell ref="A29:E29"/>
    <mergeCell ref="A30:E30"/>
    <mergeCell ref="A31:E31"/>
    <mergeCell ref="A32:E32"/>
    <mergeCell ref="A27:E27"/>
    <mergeCell ref="A25:E25"/>
    <mergeCell ref="A39:E39"/>
    <mergeCell ref="A41:E41"/>
    <mergeCell ref="A40:E40"/>
    <mergeCell ref="A43:E43"/>
    <mergeCell ref="A35:E35"/>
    <mergeCell ref="A34:E34"/>
    <mergeCell ref="A54:E54"/>
    <mergeCell ref="A70:E70"/>
    <mergeCell ref="A46:E46"/>
    <mergeCell ref="A44:E44"/>
    <mergeCell ref="A37:E37"/>
    <mergeCell ref="A38:E38"/>
    <mergeCell ref="A42:E42"/>
    <mergeCell ref="A50:E50"/>
    <mergeCell ref="A52:E52"/>
    <mergeCell ref="A67:E67"/>
    <mergeCell ref="A56:E56"/>
    <mergeCell ref="A57:E57"/>
    <mergeCell ref="A58:E58"/>
    <mergeCell ref="A6:E6"/>
    <mergeCell ref="A8:E8"/>
    <mergeCell ref="A7:E7"/>
    <mergeCell ref="A108:E108"/>
    <mergeCell ref="A105:E105"/>
    <mergeCell ref="A107:E107"/>
    <mergeCell ref="A106:E106"/>
    <mergeCell ref="A16:E16"/>
    <mergeCell ref="A13:E13"/>
    <mergeCell ref="A14:E14"/>
    <mergeCell ref="A15:E15"/>
    <mergeCell ref="A101:E101"/>
    <mergeCell ref="A91:E91"/>
    <mergeCell ref="A96:E96"/>
    <mergeCell ref="A18:E18"/>
    <mergeCell ref="A19:E19"/>
    <mergeCell ref="A20:E20"/>
    <mergeCell ref="A49:E49"/>
    <mergeCell ref="A87:E87"/>
    <mergeCell ref="A88:E88"/>
    <mergeCell ref="A89:E89"/>
    <mergeCell ref="A86:E86"/>
    <mergeCell ref="A92:E92"/>
    <mergeCell ref="A94:E94"/>
    <mergeCell ref="A170:E170"/>
    <mergeCell ref="A191:E191"/>
    <mergeCell ref="A83:E83"/>
    <mergeCell ref="A84:E84"/>
    <mergeCell ref="A85:E85"/>
    <mergeCell ref="A59:E59"/>
    <mergeCell ref="A60:E60"/>
    <mergeCell ref="A62:E62"/>
    <mergeCell ref="A78:E78"/>
    <mergeCell ref="A104:E104"/>
    <mergeCell ref="A173:E173"/>
    <mergeCell ref="A136:E136"/>
    <mergeCell ref="A148:E148"/>
    <mergeCell ref="A139:E139"/>
    <mergeCell ref="A155:E155"/>
    <mergeCell ref="A180:E180"/>
    <mergeCell ref="A171:E171"/>
    <mergeCell ref="A177:E177"/>
    <mergeCell ref="A185:E185"/>
    <mergeCell ref="A187:E187"/>
    <mergeCell ref="A110:E110"/>
    <mergeCell ref="A114:E114"/>
    <mergeCell ref="A115:E115"/>
    <mergeCell ref="A116:E116"/>
    <mergeCell ref="A223:E224"/>
    <mergeCell ref="A225:E225"/>
    <mergeCell ref="A47:E47"/>
    <mergeCell ref="A48:E48"/>
    <mergeCell ref="A160:E161"/>
    <mergeCell ref="A166:E166"/>
    <mergeCell ref="A167:E167"/>
    <mergeCell ref="A162:E162"/>
    <mergeCell ref="A164:E164"/>
    <mergeCell ref="A157:E157"/>
    <mergeCell ref="A158:E158"/>
    <mergeCell ref="A65:E65"/>
    <mergeCell ref="A53:E53"/>
    <mergeCell ref="A137:E137"/>
    <mergeCell ref="A68:E68"/>
    <mergeCell ref="A103:E103"/>
    <mergeCell ref="A63:E63"/>
    <mergeCell ref="A64:E64"/>
    <mergeCell ref="A66:E66"/>
    <mergeCell ref="A69:E69"/>
    <mergeCell ref="A77:E77"/>
    <mergeCell ref="A80:E80"/>
    <mergeCell ref="A81:E81"/>
    <mergeCell ref="A82:E82"/>
    <mergeCell ref="A481:E481"/>
    <mergeCell ref="A483:E483"/>
    <mergeCell ref="A479:E479"/>
    <mergeCell ref="A370:E370"/>
    <mergeCell ref="A372:E372"/>
    <mergeCell ref="A374:E374"/>
    <mergeCell ref="A375:E375"/>
    <mergeCell ref="A377:E377"/>
    <mergeCell ref="A378:E378"/>
    <mergeCell ref="A380:E380"/>
    <mergeCell ref="A381:E381"/>
    <mergeCell ref="A382:E382"/>
    <mergeCell ref="A383:E383"/>
    <mergeCell ref="A384:E384"/>
    <mergeCell ref="A386:E386"/>
    <mergeCell ref="A387:E387"/>
    <mergeCell ref="A389:E389"/>
    <mergeCell ref="A390:E390"/>
    <mergeCell ref="A393:E393"/>
    <mergeCell ref="A394:E394"/>
    <mergeCell ref="A398:E398"/>
    <mergeCell ref="A434:E434"/>
    <mergeCell ref="A392:E392"/>
    <mergeCell ref="A404:E404"/>
    <mergeCell ref="A351:E351"/>
    <mergeCell ref="A352:E352"/>
    <mergeCell ref="A353:E353"/>
    <mergeCell ref="A276:E276"/>
    <mergeCell ref="A287:E287"/>
    <mergeCell ref="A295:E295"/>
    <mergeCell ref="A341:E341"/>
    <mergeCell ref="A325:E325"/>
    <mergeCell ref="A354:E354"/>
    <mergeCell ref="A324:E324"/>
    <mergeCell ref="A302:E302"/>
    <mergeCell ref="A304:E304"/>
    <mergeCell ref="A306:E306"/>
    <mergeCell ref="A308:E308"/>
    <mergeCell ref="A310:E310"/>
    <mergeCell ref="A338:E338"/>
    <mergeCell ref="A342:E342"/>
    <mergeCell ref="A326:E326"/>
    <mergeCell ref="A350:E350"/>
    <mergeCell ref="A343:E343"/>
    <mergeCell ref="A347:E347"/>
    <mergeCell ref="A334:E334"/>
    <mergeCell ref="A312:E312"/>
    <mergeCell ref="A314:E314"/>
    <mergeCell ref="A316:E316"/>
    <mergeCell ref="A318:E318"/>
    <mergeCell ref="A320:E320"/>
    <mergeCell ref="A322:E322"/>
    <mergeCell ref="A348:E348"/>
    <mergeCell ref="A335:E335"/>
    <mergeCell ref="A127:E127"/>
    <mergeCell ref="A279:E279"/>
    <mergeCell ref="A282:E282"/>
    <mergeCell ref="A285:E285"/>
    <mergeCell ref="A281:E281"/>
    <mergeCell ref="A337:E337"/>
    <mergeCell ref="A340:E340"/>
    <mergeCell ref="A345:E345"/>
    <mergeCell ref="A288:E288"/>
    <mergeCell ref="A289:E289"/>
    <mergeCell ref="A292:E292"/>
    <mergeCell ref="A290:E290"/>
    <mergeCell ref="A293:E293"/>
    <mergeCell ref="A278:E278"/>
    <mergeCell ref="A159:E159"/>
    <mergeCell ref="A150:E150"/>
    <mergeCell ref="A152:E152"/>
    <mergeCell ref="A154:E154"/>
  </mergeCells>
  <printOptions/>
  <pageMargins left="0.25" right="0.25" top="0.25833333333333336" bottom="1.6416666666666666"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punsh.at.ua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aka punsh</dc:creator>
  <cp:keywords/>
  <dc:description/>
  <cp:lastModifiedBy>Валентина</cp:lastModifiedBy>
  <cp:lastPrinted>2021-03-25T12:58:19Z</cp:lastPrinted>
  <dcterms:created xsi:type="dcterms:W3CDTF">2014-05-05T16:51:08Z</dcterms:created>
  <dcterms:modified xsi:type="dcterms:W3CDTF">2021-03-26T11:08:04Z</dcterms:modified>
  <cp:category/>
  <cp:version/>
  <cp:contentType/>
  <cp:contentStatus/>
</cp:coreProperties>
</file>