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2020  " sheetId="1" r:id="rId1"/>
  </sheets>
  <definedNames>
    <definedName name="_xlnm._FilterDatabase" localSheetId="0" hidden="1">'2020  '!$B$1:$X$341</definedName>
  </definedNames>
  <calcPr fullCalcOnLoad="1"/>
</workbook>
</file>

<file path=xl/sharedStrings.xml><?xml version="1.0" encoding="utf-8"?>
<sst xmlns="http://schemas.openxmlformats.org/spreadsheetml/2006/main" count="2390" uniqueCount="793">
  <si>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</si>
  <si>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</si>
  <si>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</si>
  <si>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</si>
  <si>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</si>
  <si>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</si>
  <si>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</si>
  <si>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</si>
  <si>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</si>
  <si>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</si>
  <si>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</si>
  <si>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</si>
  <si>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</si>
  <si>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</si>
  <si>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</si>
  <si>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</si>
  <si>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</si>
  <si>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</si>
  <si>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</si>
  <si>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</si>
  <si>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>ед</t>
  </si>
  <si>
    <t>ЭА</t>
  </si>
  <si>
    <t>МУП ЖКХ</t>
  </si>
  <si>
    <t>ЭА СМП</t>
  </si>
  <si>
    <t xml:space="preserve">ФГУП Почта России </t>
  </si>
  <si>
    <t xml:space="preserve">Управление территорий </t>
  </si>
  <si>
    <t xml:space="preserve">Финупраление </t>
  </si>
  <si>
    <t>ПАО Ростелеком</t>
  </si>
  <si>
    <t>поставка ГСМ</t>
  </si>
  <si>
    <t xml:space="preserve">ЭА </t>
  </si>
  <si>
    <t>МКУ ЦХТО</t>
  </si>
  <si>
    <t>уборка мусора</t>
  </si>
  <si>
    <t>ЭА СМП совм</t>
  </si>
  <si>
    <t>ИП Ожередов Н.Н.</t>
  </si>
  <si>
    <t xml:space="preserve">поставка говядины </t>
  </si>
  <si>
    <t>услуги ТО авто</t>
  </si>
  <si>
    <t>Услуги Интернет</t>
  </si>
  <si>
    <t>ООО Консульт+Ставрополье</t>
  </si>
  <si>
    <t>уборка территории</t>
  </si>
  <si>
    <t>Номер в ЕИС</t>
  </si>
  <si>
    <t>0121600013919000301</t>
  </si>
  <si>
    <t>0121600013919000303</t>
  </si>
  <si>
    <t>0121600013919000308</t>
  </si>
  <si>
    <t>0121600013919000310</t>
  </si>
  <si>
    <t>0121600013919000316</t>
  </si>
  <si>
    <t>0121600013919000318</t>
  </si>
  <si>
    <t>0121600013919000319</t>
  </si>
  <si>
    <t>0121600013919000321</t>
  </si>
  <si>
    <t>0121600013919000322</t>
  </si>
  <si>
    <t xml:space="preserve">Комитет по физ-ре и спорту </t>
  </si>
  <si>
    <t>АИГО СК</t>
  </si>
  <si>
    <t>МБУ Ипатовская ЦКС</t>
  </si>
  <si>
    <t>Золотаревск СКО</t>
  </si>
  <si>
    <t>Спортплощ Ипатово</t>
  </si>
  <si>
    <t>ремонт смотрового зала</t>
  </si>
  <si>
    <t>Конс+</t>
  </si>
  <si>
    <t>поставка почтовой продукции</t>
  </si>
  <si>
    <t>Ремонт ДК</t>
  </si>
  <si>
    <t>01216000139200000001</t>
  </si>
  <si>
    <t>01216000139200000002</t>
  </si>
  <si>
    <t>01216000139200000003</t>
  </si>
  <si>
    <t>01216000139200000004</t>
  </si>
  <si>
    <t>01216000139200000005</t>
  </si>
  <si>
    <t>01216000139200000006</t>
  </si>
  <si>
    <t>01216000139200000007</t>
  </si>
  <si>
    <t>01216000139200000008</t>
  </si>
  <si>
    <t>01216000139200000009</t>
  </si>
  <si>
    <t>01216000139200000010</t>
  </si>
  <si>
    <t>01216000139200000011</t>
  </si>
  <si>
    <t>01216000139200000012</t>
  </si>
  <si>
    <t>01216000139200000013</t>
  </si>
  <si>
    <t>01216000139200000014</t>
  </si>
  <si>
    <t>01216000139200000015</t>
  </si>
  <si>
    <t>01216000139200000016</t>
  </si>
  <si>
    <t>01216000139200000017</t>
  </si>
  <si>
    <t>01216000139200000018</t>
  </si>
  <si>
    <t>01216000139200000019</t>
  </si>
  <si>
    <t>01216000139200000020</t>
  </si>
  <si>
    <t>МКУК М-Барх СКО</t>
  </si>
  <si>
    <t>Разработка ПСД</t>
  </si>
  <si>
    <t>МКОУ СОШ №13</t>
  </si>
  <si>
    <t>МКУК Советскор СКО</t>
  </si>
  <si>
    <t>МКУК Красочное  СКО</t>
  </si>
  <si>
    <t>МКОУ СОШ №16</t>
  </si>
  <si>
    <t>МКУК Большев СКО</t>
  </si>
  <si>
    <t>МКОУ СОШ №18</t>
  </si>
  <si>
    <t>МКУ Винод ДК</t>
  </si>
  <si>
    <t>МКОУ СОШ №7</t>
  </si>
  <si>
    <t>МКУ Добров  ДК</t>
  </si>
  <si>
    <t>МКОУ СОШ №5</t>
  </si>
  <si>
    <t>МКОУ д/с №9</t>
  </si>
  <si>
    <t xml:space="preserve">МКУК М-Барх СКО </t>
  </si>
  <si>
    <t>МКОУ д/с №25</t>
  </si>
  <si>
    <t>МКОУ д/с №23</t>
  </si>
  <si>
    <t>МКОУ д/с №16</t>
  </si>
  <si>
    <t xml:space="preserve">поставка комплектующих </t>
  </si>
  <si>
    <t>сбой</t>
  </si>
  <si>
    <t>01216000139200000021</t>
  </si>
  <si>
    <t>01216000139200000022</t>
  </si>
  <si>
    <t>01216000139200000023</t>
  </si>
  <si>
    <t>01216000139200000024</t>
  </si>
  <si>
    <t>01216000139200000025</t>
  </si>
  <si>
    <t>01216000139200000026</t>
  </si>
  <si>
    <t>01216000139200000027</t>
  </si>
  <si>
    <t>01216000139200000028</t>
  </si>
  <si>
    <t>01216000139200000029</t>
  </si>
  <si>
    <t>01216000139200000030</t>
  </si>
  <si>
    <t>МКОУ д/с №13</t>
  </si>
  <si>
    <t>МКОУ д/с №15</t>
  </si>
  <si>
    <t>ТО светоф</t>
  </si>
  <si>
    <t>ремонт дорог</t>
  </si>
  <si>
    <t>01216000139200000031</t>
  </si>
  <si>
    <t>01216000139200000032</t>
  </si>
  <si>
    <t>01216000139200000033</t>
  </si>
  <si>
    <t>01216000139200000034</t>
  </si>
  <si>
    <t>01216000139200000035</t>
  </si>
  <si>
    <t>01216000139200000036</t>
  </si>
  <si>
    <t>01216000139200000037</t>
  </si>
  <si>
    <t>01216000139200000038</t>
  </si>
  <si>
    <t>01216000139200000039</t>
  </si>
  <si>
    <t>01216000139200000040</t>
  </si>
  <si>
    <t>Ремонт дорог</t>
  </si>
  <si>
    <t>поставка цв картриджей</t>
  </si>
  <si>
    <t xml:space="preserve">услуги геодезии </t>
  </si>
  <si>
    <t>Поставка СПЛИТ</t>
  </si>
  <si>
    <t>01216000139200000041</t>
  </si>
  <si>
    <t>01216000139200000042</t>
  </si>
  <si>
    <t>01216000139200000043</t>
  </si>
  <si>
    <t>01216000139200000044</t>
  </si>
  <si>
    <t>01216000139200000045</t>
  </si>
  <si>
    <t>01216000139200000046</t>
  </si>
  <si>
    <t>01216000139200000047</t>
  </si>
  <si>
    <t>01216000139200000048</t>
  </si>
  <si>
    <t>01216000139200000049</t>
  </si>
  <si>
    <t>01216000139200000050</t>
  </si>
  <si>
    <t>акариц обработка</t>
  </si>
  <si>
    <t>поставка АРМ</t>
  </si>
  <si>
    <t>поставка материалов для триммера</t>
  </si>
  <si>
    <t>поставка лицензий</t>
  </si>
  <si>
    <t>Отлов животных</t>
  </si>
  <si>
    <t>ЗК</t>
  </si>
  <si>
    <t>предварительный отбор</t>
  </si>
  <si>
    <t>01216000139200000051</t>
  </si>
  <si>
    <t>01216000139200000052</t>
  </si>
  <si>
    <t>01216000139200000053</t>
  </si>
  <si>
    <t>01216000139200000054</t>
  </si>
  <si>
    <t>01216000139200000055</t>
  </si>
  <si>
    <t>01216000139200000056</t>
  </si>
  <si>
    <t>01216000139200000057</t>
  </si>
  <si>
    <t>01216000139200000058</t>
  </si>
  <si>
    <t>01216000139200000059</t>
  </si>
  <si>
    <t>01216000139200000060</t>
  </si>
  <si>
    <t>Поставка фонарей</t>
  </si>
  <si>
    <t>Бл-во Лесная Дача</t>
  </si>
  <si>
    <t>Услуги безопасн город</t>
  </si>
  <si>
    <t>Услуги стройконтроль Совруно</t>
  </si>
  <si>
    <t>01216000139200000061</t>
  </si>
  <si>
    <t>01216000139200000062</t>
  </si>
  <si>
    <t>01216000139200000063</t>
  </si>
  <si>
    <t>01216000139200000064</t>
  </si>
  <si>
    <t>01216000139200000065</t>
  </si>
  <si>
    <t>01216000139200000066</t>
  </si>
  <si>
    <t>01216000139200000067</t>
  </si>
  <si>
    <t>01216000139200000068</t>
  </si>
  <si>
    <t>01216000139200000069</t>
  </si>
  <si>
    <t>01216000139200000070</t>
  </si>
  <si>
    <t>01216000139200000071</t>
  </si>
  <si>
    <t xml:space="preserve">Обучение </t>
  </si>
  <si>
    <t>Поставка рамок и благ писем</t>
  </si>
  <si>
    <t>МБОУ д/с №4</t>
  </si>
  <si>
    <t>МБОУ д/с №7</t>
  </si>
  <si>
    <t>МБОУ д/с №18</t>
  </si>
  <si>
    <t>поставка цыплят</t>
  </si>
  <si>
    <t>поставка рыбы</t>
  </si>
  <si>
    <t>поставка запчастей</t>
  </si>
  <si>
    <t>пост сл.масла</t>
  </si>
  <si>
    <t>МБОУ д/с №1</t>
  </si>
  <si>
    <t>МБОУ д/с №3</t>
  </si>
  <si>
    <t>МБОУ д/с №28</t>
  </si>
  <si>
    <t>пост сыра</t>
  </si>
  <si>
    <t>пост молока</t>
  </si>
  <si>
    <t>01216000139200000072</t>
  </si>
  <si>
    <t>ЭА  совм</t>
  </si>
  <si>
    <t>01216000139200000073</t>
  </si>
  <si>
    <t>пост электротоваров</t>
  </si>
  <si>
    <t>01216000139200000074</t>
  </si>
  <si>
    <t>01216000139200000075</t>
  </si>
  <si>
    <t>01216000139200000076</t>
  </si>
  <si>
    <t>01216000139200000077</t>
  </si>
  <si>
    <t>01216000139200000078</t>
  </si>
  <si>
    <t>01216000139200000079</t>
  </si>
  <si>
    <t>ремонт дороги Больш</t>
  </si>
  <si>
    <t>тротуар Совруно</t>
  </si>
  <si>
    <t>ремонт дороги Первомайка</t>
  </si>
  <si>
    <t>пост запчастей</t>
  </si>
  <si>
    <t>01216000139200000080</t>
  </si>
  <si>
    <t>ремонт светоф</t>
  </si>
  <si>
    <t>Спортплощ ЮсупКулак</t>
  </si>
  <si>
    <t>ООО "БлагоСтройГрад"</t>
  </si>
  <si>
    <t>ИП Гаврилов А.Н.</t>
  </si>
  <si>
    <t>ИГО СК</t>
  </si>
  <si>
    <t>ИП Киракасян Э.С.</t>
  </si>
  <si>
    <t>ед на ЭА</t>
  </si>
  <si>
    <t>привлечение СМП</t>
  </si>
  <si>
    <t>ООО "Торгсервис"</t>
  </si>
  <si>
    <t>ООО Архитектурно строительная фирма  "Стройпроект"</t>
  </si>
  <si>
    <t>не СК</t>
  </si>
  <si>
    <t>ООО проектно монтажная компания  "БезопасностьЮг"</t>
  </si>
  <si>
    <t>ООО "Группа компаний "Партнер Проект"</t>
  </si>
  <si>
    <t>ООО "ПРОЕКТИФ"</t>
  </si>
  <si>
    <t>ООО "Строймонтажпроект"</t>
  </si>
  <si>
    <t>ООО "СтройинжиниринтГрупп"</t>
  </si>
  <si>
    <t>ООО "Архитектурное Бюро Медь"</t>
  </si>
  <si>
    <t>ООО "КонсПлюс Корпоративные решения"</t>
  </si>
  <si>
    <t>ООО "Ставтеплогаз"</t>
  </si>
  <si>
    <t>ООО  "МНСЭ"</t>
  </si>
  <si>
    <t>ед по 1 части</t>
  </si>
  <si>
    <t>нет заявок</t>
  </si>
  <si>
    <t>ООО "РамедТрейд"</t>
  </si>
  <si>
    <t>ООО "Навигатор Юг"</t>
  </si>
  <si>
    <t>ИП Дорофеев М.И.</t>
  </si>
  <si>
    <t>отмена заказчиком</t>
  </si>
  <si>
    <t xml:space="preserve">Планы кадастровые планы </t>
  </si>
  <si>
    <t>ООО "Гео-центр СК"</t>
  </si>
  <si>
    <t>ИП Чернышев С.В.</t>
  </si>
  <si>
    <t>ООО "Компьютерный Лекарь и технологии"</t>
  </si>
  <si>
    <t>ИП Горяйнов В.А.</t>
  </si>
  <si>
    <t>126-Н</t>
  </si>
  <si>
    <t>уборка высок травы</t>
  </si>
  <si>
    <t>ИП Новицкий М.И.</t>
  </si>
  <si>
    <t>АО ДЭП 169</t>
  </si>
  <si>
    <t>ООО "ДорСтройСервис"</t>
  </si>
  <si>
    <t>ИП Кодаш П.В.</t>
  </si>
  <si>
    <t>ООО "Русстатус"</t>
  </si>
  <si>
    <t>ИП Раджабов С.Н.</t>
  </si>
  <si>
    <t xml:space="preserve">не СК </t>
  </si>
  <si>
    <t>ООО "Электролайт"</t>
  </si>
  <si>
    <t>ООО "Астра"</t>
  </si>
  <si>
    <t>ООО "Кронвел"</t>
  </si>
  <si>
    <t>ИП Ханмухаметов С.Х.</t>
  </si>
  <si>
    <t>Краевые субвенции</t>
  </si>
  <si>
    <t>ООО СПМК "Элия"</t>
  </si>
  <si>
    <t>ООО "ЭВМТехСервис"</t>
  </si>
  <si>
    <t>ООО Фирма "БВН-ЮГ"</t>
  </si>
  <si>
    <t>ИП Бандура Т.Н.</t>
  </si>
  <si>
    <t>Ремонт тротуара Совруно</t>
  </si>
  <si>
    <t>ООО "СтройМонтажПроект"</t>
  </si>
  <si>
    <t>ООО "СтройПромТорг"</t>
  </si>
  <si>
    <t>ЧУ ДПО УКК "Знание"</t>
  </si>
  <si>
    <t>ИП Дикая Н.М.</t>
  </si>
  <si>
    <t>ИП Семенов Б.Г.</t>
  </si>
  <si>
    <t>ИП Бурыка П.С.</t>
  </si>
  <si>
    <t>ИП Кухарь Л.И.</t>
  </si>
  <si>
    <t xml:space="preserve">ООО Техника и запчасти </t>
  </si>
  <si>
    <t xml:space="preserve">ООО ЮгСоцпроект </t>
  </si>
  <si>
    <t>ОАО Сыродел</t>
  </si>
  <si>
    <t>парк Лиман</t>
  </si>
  <si>
    <t>пост канцтоваров</t>
  </si>
  <si>
    <t>01216000139200000081</t>
  </si>
  <si>
    <t>пост бумаги</t>
  </si>
  <si>
    <t>ИП Григорян К. А.</t>
  </si>
  <si>
    <t>01216000139200000082</t>
  </si>
  <si>
    <t>ОО</t>
  </si>
  <si>
    <t>ПО услуги</t>
  </si>
  <si>
    <t>ООО УК "Ставаналит"</t>
  </si>
  <si>
    <t>01216000139200000083</t>
  </si>
  <si>
    <t>01216000139200000084</t>
  </si>
  <si>
    <t>ремонт кровли</t>
  </si>
  <si>
    <t>ООО "Капитал"</t>
  </si>
  <si>
    <t>01216000139200000085</t>
  </si>
  <si>
    <t>01216000139200000086</t>
  </si>
  <si>
    <t>ОК ЭФ СМП</t>
  </si>
  <si>
    <t>стройконтроль</t>
  </si>
  <si>
    <t>01216000139200000087</t>
  </si>
  <si>
    <t>01216000139200000088</t>
  </si>
  <si>
    <t>01216000139200000089</t>
  </si>
  <si>
    <t>01216000139200000090</t>
  </si>
  <si>
    <t>ремонт электросетей</t>
  </si>
  <si>
    <t xml:space="preserve">нет заявок </t>
  </si>
  <si>
    <t>01216000139200000091</t>
  </si>
  <si>
    <t>Ремонт спортзала</t>
  </si>
  <si>
    <t>01216000139200000092</t>
  </si>
  <si>
    <t>Поставка бытовой химии</t>
  </si>
  <si>
    <t>01216000139200000093</t>
  </si>
  <si>
    <t>ООО Копейкин Дом</t>
  </si>
  <si>
    <t>01216000139200000094</t>
  </si>
  <si>
    <t>Отдел имущ и зем отношений</t>
  </si>
  <si>
    <t xml:space="preserve">Межевание </t>
  </si>
  <si>
    <t>01216000139200000095</t>
  </si>
  <si>
    <t>01216000139200000096</t>
  </si>
  <si>
    <t xml:space="preserve">приобретение материалов </t>
  </si>
  <si>
    <t>01216000139200000097</t>
  </si>
  <si>
    <t>Услуги изготовления  техплана</t>
  </si>
  <si>
    <t>01216000139200000098</t>
  </si>
  <si>
    <t>01216000139200000099</t>
  </si>
  <si>
    <t>ООО СветКом</t>
  </si>
  <si>
    <t>01216000139200000100</t>
  </si>
  <si>
    <t>приобр хозинвентр</t>
  </si>
  <si>
    <t>01216000139200000101</t>
  </si>
  <si>
    <t>ремонт дороги Новоандреевское</t>
  </si>
  <si>
    <t>01216000139200000102</t>
  </si>
  <si>
    <t>01216000139200000103</t>
  </si>
  <si>
    <t>01216000139200000104</t>
  </si>
  <si>
    <t>ремонт МАФы</t>
  </si>
  <si>
    <t>01216000139200000105</t>
  </si>
  <si>
    <t>01216000139200000106</t>
  </si>
  <si>
    <t>пешех переходы</t>
  </si>
  <si>
    <t>01216000139200000107</t>
  </si>
  <si>
    <t>дорожн знаки</t>
  </si>
  <si>
    <t>01216000139200000108</t>
  </si>
  <si>
    <t>обрезка деревьев</t>
  </si>
  <si>
    <t>01216000139200000109</t>
  </si>
  <si>
    <t>ремонт тротуара Совруно</t>
  </si>
  <si>
    <t>01216000139200000110</t>
  </si>
  <si>
    <t>ремонт дороги Софиевка</t>
  </si>
  <si>
    <t>01216000139200000111</t>
  </si>
  <si>
    <t>ремонт дороги Ипатово</t>
  </si>
  <si>
    <t>01216000139200000112</t>
  </si>
  <si>
    <t>разметка дорог</t>
  </si>
  <si>
    <t>01216000139200000113</t>
  </si>
  <si>
    <t>01216000139200000114</t>
  </si>
  <si>
    <t>01216000139200000115</t>
  </si>
  <si>
    <t>МБОУ СОШ №22</t>
  </si>
  <si>
    <t>замена оконных блоков</t>
  </si>
  <si>
    <t>01216000139200000116</t>
  </si>
  <si>
    <t>МДОУ д/с №23</t>
  </si>
  <si>
    <t>Приобретение  VIPNET</t>
  </si>
  <si>
    <t>01216000139200000117</t>
  </si>
  <si>
    <t>поставка хозтоваров</t>
  </si>
  <si>
    <t>01216000139200000118</t>
  </si>
  <si>
    <t>01216000139200000119</t>
  </si>
  <si>
    <t>01216000139200000120</t>
  </si>
  <si>
    <t>01216000139200000121</t>
  </si>
  <si>
    <t>СЭД (Дело)</t>
  </si>
  <si>
    <t>01216000139200000122</t>
  </si>
  <si>
    <t>Поставка спецодежды</t>
  </si>
  <si>
    <t>01216000139200000123</t>
  </si>
  <si>
    <t xml:space="preserve">ИП Багдасарян Ж.Е. </t>
  </si>
  <si>
    <t>ООО "Стройдорконтроль"</t>
  </si>
  <si>
    <t>ИП Чиркова Э.В.</t>
  </si>
  <si>
    <t>нет предлож на ЭА</t>
  </si>
  <si>
    <t>ООО "СпецДорМаркет"</t>
  </si>
  <si>
    <t>ООО "РСУ ПРОМСТРОЙ"</t>
  </si>
  <si>
    <t>АО АПС "Ипатовское"</t>
  </si>
  <si>
    <t>ООО "Бизнес ИТ"</t>
  </si>
  <si>
    <t>ООО "ЮгСервис"</t>
  </si>
  <si>
    <t>01216000139200000124</t>
  </si>
  <si>
    <t>01216000139200000125</t>
  </si>
  <si>
    <t>01216000139200000126</t>
  </si>
  <si>
    <t>ИП Жуков А.С.</t>
  </si>
  <si>
    <t>ИП Солоха Г.А.</t>
  </si>
  <si>
    <t>ИП Денщик А.В.</t>
  </si>
  <si>
    <t>Ремонт электросетей</t>
  </si>
  <si>
    <t>01216000139200000127</t>
  </si>
  <si>
    <t>01216000139200000128</t>
  </si>
  <si>
    <t>01216000139200000129</t>
  </si>
  <si>
    <t>01216000139200000130</t>
  </si>
  <si>
    <t>01216000139200000131</t>
  </si>
  <si>
    <t>01216000139200000132</t>
  </si>
  <si>
    <t>01216000139200000133</t>
  </si>
  <si>
    <t>01216000139200000134</t>
  </si>
  <si>
    <t>01216000139200000135</t>
  </si>
  <si>
    <t>01216000139200000136</t>
  </si>
  <si>
    <t>01216000139200000137</t>
  </si>
  <si>
    <t>01216000139200000138</t>
  </si>
  <si>
    <t>01216000139200000139</t>
  </si>
  <si>
    <t>01216000139200000140</t>
  </si>
  <si>
    <t>01216000139200000141</t>
  </si>
  <si>
    <t>01216000139200000142</t>
  </si>
  <si>
    <t>01216000139200000143</t>
  </si>
  <si>
    <t>01216000139200000144</t>
  </si>
  <si>
    <t>01216000139200000145</t>
  </si>
  <si>
    <t>01216000139200000146</t>
  </si>
  <si>
    <t>01216000139200000147</t>
  </si>
  <si>
    <t>01216000139200000148</t>
  </si>
  <si>
    <t>01216000139200000149</t>
  </si>
  <si>
    <t>01216000139200000150</t>
  </si>
  <si>
    <t>Поставка сервера</t>
  </si>
  <si>
    <t>ООО "Пятьгорпроект"</t>
  </si>
  <si>
    <t>ВИПнет</t>
  </si>
  <si>
    <t xml:space="preserve">Поставка бумаги </t>
  </si>
  <si>
    <t>Поставка запчастей</t>
  </si>
  <si>
    <t>Поставка хозтоваров</t>
  </si>
  <si>
    <t xml:space="preserve">Услуги стройконтроль </t>
  </si>
  <si>
    <t>Ремон дорог Джалга Бурукшун</t>
  </si>
  <si>
    <t>Стройконтроль дороги</t>
  </si>
  <si>
    <t>поставка канцтоваров</t>
  </si>
  <si>
    <t>изготовление мебели</t>
  </si>
  <si>
    <t xml:space="preserve">устройство спортплощадки </t>
  </si>
  <si>
    <t xml:space="preserve">ед по 2 части </t>
  </si>
  <si>
    <t>Отдел культуры и мол политики АИГО СК</t>
  </si>
  <si>
    <t>ТО автомобилей</t>
  </si>
  <si>
    <t>Ремонт  дорог Ипатово</t>
  </si>
  <si>
    <t>Ремонт дорог Джалга Бурукшун</t>
  </si>
  <si>
    <t>Ремонт дорог Ипатово</t>
  </si>
  <si>
    <t>Ремонт дорог Первомайское</t>
  </si>
  <si>
    <t>Ремонт  дорог Первомайское</t>
  </si>
  <si>
    <t xml:space="preserve">привлечение СМП </t>
  </si>
  <si>
    <t>01216000139200000151</t>
  </si>
  <si>
    <t>01216000139200000152</t>
  </si>
  <si>
    <t>01216000139200000153</t>
  </si>
  <si>
    <t>01216000139200000154</t>
  </si>
  <si>
    <t>01216000139200000155</t>
  </si>
  <si>
    <t>01216000139200000156</t>
  </si>
  <si>
    <t>01216000139200000157</t>
  </si>
  <si>
    <t>01216000139200000158</t>
  </si>
  <si>
    <t>01216000139200000159</t>
  </si>
  <si>
    <t>01216000139200000160</t>
  </si>
  <si>
    <t>01216000139200000161</t>
  </si>
  <si>
    <t>01216000139200000162</t>
  </si>
  <si>
    <t>ООО "АСП Трейд"</t>
  </si>
  <si>
    <t>ИП "Кронвел"</t>
  </si>
  <si>
    <t>ООО "Энергетик"</t>
  </si>
  <si>
    <t>ед. на ЭА</t>
  </si>
  <si>
    <t>ИП Богодухова И.В.</t>
  </si>
  <si>
    <t>ООО "Строительная компания Диапазон"</t>
  </si>
  <si>
    <t>ООО "Ставремдор"</t>
  </si>
  <si>
    <t>ООО "Дорожный ремонтно-строительный центр"</t>
  </si>
  <si>
    <t>ИП Григорашенко А.Д.</t>
  </si>
  <si>
    <t>Ремонт асф. Покрытия</t>
  </si>
  <si>
    <t>01216000139200000163</t>
  </si>
  <si>
    <t>01216000139200000164</t>
  </si>
  <si>
    <t>01216000139200000165</t>
  </si>
  <si>
    <t>01216000139200000166</t>
  </si>
  <si>
    <t>01216000139200000167</t>
  </si>
  <si>
    <t>01216000139200000168</t>
  </si>
  <si>
    <t xml:space="preserve">МКОУ СОШ №4 </t>
  </si>
  <si>
    <t>Точка роста Ремонт кабинета</t>
  </si>
  <si>
    <t>приобретение ГСМ</t>
  </si>
  <si>
    <t>поставка запчастей для тракторов</t>
  </si>
  <si>
    <t>Услуги автострахования КАСКО</t>
  </si>
  <si>
    <t>Поставка ГСМ</t>
  </si>
  <si>
    <t xml:space="preserve">ед по 1 части </t>
  </si>
  <si>
    <t>Изготовление техпланов</t>
  </si>
  <si>
    <t>МБОУ СОШ№14</t>
  </si>
  <si>
    <t>ремонт столовой</t>
  </si>
  <si>
    <t>01216000139200000169</t>
  </si>
  <si>
    <t>01216000139200000170</t>
  </si>
  <si>
    <t>поставка компьютеров</t>
  </si>
  <si>
    <t>поставка мебели</t>
  </si>
  <si>
    <t>поставка стремянок</t>
  </si>
  <si>
    <t>Изготовление Проектов дорожного движения</t>
  </si>
  <si>
    <t xml:space="preserve">отмена заказчиком </t>
  </si>
  <si>
    <t>АО "ДЭП №169"</t>
  </si>
  <si>
    <t>ИП Бухаркин Н.А.</t>
  </si>
  <si>
    <t>ООО "ЮГТЕХНАДЗОР"</t>
  </si>
  <si>
    <t>АО ГСК "Югория"</t>
  </si>
  <si>
    <t>ООО "Югнефтегаз"</t>
  </si>
  <si>
    <t>ИП Торников Ю.И.</t>
  </si>
  <si>
    <t>ООО "Рабочий формат"</t>
  </si>
  <si>
    <t>Экономия МБ</t>
  </si>
  <si>
    <t xml:space="preserve">Экономия край </t>
  </si>
  <si>
    <t>МКОУ СОШ №10</t>
  </si>
  <si>
    <t>Целевые</t>
  </si>
  <si>
    <t>расторг</t>
  </si>
  <si>
    <t>01216000139200000171</t>
  </si>
  <si>
    <t>01216000139200000172</t>
  </si>
  <si>
    <t>01216000139200000173</t>
  </si>
  <si>
    <t>01216000139200000174</t>
  </si>
  <si>
    <t>01216000139200000175</t>
  </si>
  <si>
    <t>01216000139200000176</t>
  </si>
  <si>
    <t>01216000139200000177</t>
  </si>
  <si>
    <t>01216000139200000178</t>
  </si>
  <si>
    <t>01216000139200000179</t>
  </si>
  <si>
    <t>01216000139200000180</t>
  </si>
  <si>
    <t>01216000139200000181</t>
  </si>
  <si>
    <t>01216000139200000182</t>
  </si>
  <si>
    <t>01216000139200000183</t>
  </si>
  <si>
    <t>01216000139200000184</t>
  </si>
  <si>
    <t>01216000139200000185</t>
  </si>
  <si>
    <t>01216000139200000186</t>
  </si>
  <si>
    <t>01216000139200000187</t>
  </si>
  <si>
    <t>01216000139200000188</t>
  </si>
  <si>
    <t>01216000139200000189</t>
  </si>
  <si>
    <t xml:space="preserve">ремонт тротуара </t>
  </si>
  <si>
    <t>проекты ПДД</t>
  </si>
  <si>
    <t>поставка стремянок (архив)</t>
  </si>
  <si>
    <t>поставка канц товаров и расх материалов</t>
  </si>
  <si>
    <t>ремонт памятника (Лиман)</t>
  </si>
  <si>
    <t>ремонт памятника (МБарханчак)</t>
  </si>
  <si>
    <t>Площадки ТКО</t>
  </si>
  <si>
    <t>МКУ "МЦБ"</t>
  </si>
  <si>
    <t>Услуги 1-С бухгалтерия</t>
  </si>
  <si>
    <t xml:space="preserve">МБОУ СОШ №2 </t>
  </si>
  <si>
    <t>ед. заявка</t>
  </si>
  <si>
    <t>ИП Плохой А.В.</t>
  </si>
  <si>
    <t>услуги межевания</t>
  </si>
  <si>
    <t>ИП Мирзоев К.А.</t>
  </si>
  <si>
    <t>ИП Линник В.В.</t>
  </si>
  <si>
    <t>ИП Дикий С.А.</t>
  </si>
  <si>
    <t>"Реставрационная строительная компания"</t>
  </si>
  <si>
    <t>Поставка спецобуви</t>
  </si>
  <si>
    <t>ремонт ограждения</t>
  </si>
  <si>
    <t>ОК СМП</t>
  </si>
  <si>
    <t>Изготовление ПСД</t>
  </si>
  <si>
    <t>МКОУ СОШ №11</t>
  </si>
  <si>
    <t>ремонт спортзала в 2021 г</t>
  </si>
  <si>
    <t>01216000139200000190</t>
  </si>
  <si>
    <t>01216000139200000191</t>
  </si>
  <si>
    <t>01216000139200000192</t>
  </si>
  <si>
    <t>01216000139200000193</t>
  </si>
  <si>
    <t>01216000139200000194</t>
  </si>
  <si>
    <t>01216000139200000195</t>
  </si>
  <si>
    <t>поставка МФУ</t>
  </si>
  <si>
    <t>Услуги Касперский</t>
  </si>
  <si>
    <t>заправка и восстановл картриджей</t>
  </si>
  <si>
    <t>покос травы</t>
  </si>
  <si>
    <t>площадки ТКО</t>
  </si>
  <si>
    <t>оценка земельных участков</t>
  </si>
  <si>
    <t>ИП Авдонькин С.В.</t>
  </si>
  <si>
    <t>ООО "Спецодежда Крым"</t>
  </si>
  <si>
    <t>ед заявка</t>
  </si>
  <si>
    <t>ИП Бабичев С.И.</t>
  </si>
  <si>
    <t>ИП Свинаренко Е.Н.</t>
  </si>
  <si>
    <t xml:space="preserve">ИП Кагиян </t>
  </si>
  <si>
    <t>ООО "Бенефит"</t>
  </si>
  <si>
    <t xml:space="preserve">ИП Заватский </t>
  </si>
  <si>
    <t>ООО "КСП" Апанасенковского района СК</t>
  </si>
  <si>
    <t>ООО "ПраймКонсалтинг"</t>
  </si>
  <si>
    <t>878, 126Н</t>
  </si>
  <si>
    <t>не СК 126Н</t>
  </si>
  <si>
    <t>инв 15%</t>
  </si>
  <si>
    <t>126Н</t>
  </si>
  <si>
    <t xml:space="preserve"> не СК      878, 126Н</t>
  </si>
  <si>
    <t>инв 15% 126Н</t>
  </si>
  <si>
    <t>не СК   616</t>
  </si>
  <si>
    <t xml:space="preserve">  </t>
  </si>
  <si>
    <t>01216000139200000196</t>
  </si>
  <si>
    <t>01216000139200000197</t>
  </si>
  <si>
    <t>01216000139200000198</t>
  </si>
  <si>
    <t>01216000139200000199</t>
  </si>
  <si>
    <t>01216000139200000200</t>
  </si>
  <si>
    <t>01216000139200000201</t>
  </si>
  <si>
    <t>01216000139200000202</t>
  </si>
  <si>
    <t>01216000139200000203</t>
  </si>
  <si>
    <t>01216000139200000204</t>
  </si>
  <si>
    <t>01216000139200000205</t>
  </si>
  <si>
    <t>01216000139200000206</t>
  </si>
  <si>
    <t>01216000139200000207</t>
  </si>
  <si>
    <t>01216000139200000208</t>
  </si>
  <si>
    <t>01216000139200000209</t>
  </si>
  <si>
    <t>Ремонт памятника ( Джалга)</t>
  </si>
  <si>
    <t>Краевые + МБ</t>
  </si>
  <si>
    <t>содержание дорог</t>
  </si>
  <si>
    <t>поставка телевизора</t>
  </si>
  <si>
    <t>Детская площадка Золотаревка</t>
  </si>
  <si>
    <t>01216000139200000210</t>
  </si>
  <si>
    <t>01216000139200000211</t>
  </si>
  <si>
    <t>01216000139200000212</t>
  </si>
  <si>
    <t>01216000139200000213</t>
  </si>
  <si>
    <t>01216000139200000214</t>
  </si>
  <si>
    <t>01216000139200000215</t>
  </si>
  <si>
    <t>01216000139200000216</t>
  </si>
  <si>
    <t>01216000139200000217</t>
  </si>
  <si>
    <t>01216000139200000218</t>
  </si>
  <si>
    <t xml:space="preserve">АИГО СК </t>
  </si>
  <si>
    <t>отменен</t>
  </si>
  <si>
    <t>расх материалы</t>
  </si>
  <si>
    <t>ООО "ГРИФОН"</t>
  </si>
  <si>
    <t>содержание дорог (остановки)</t>
  </si>
  <si>
    <t>проекты дорог</t>
  </si>
  <si>
    <t xml:space="preserve">публикации в печатном издании </t>
  </si>
  <si>
    <t>ИП Багдасарян С.Ж.</t>
  </si>
  <si>
    <t>ООО "Агро-Альянс"</t>
  </si>
  <si>
    <t>диспансеризация</t>
  </si>
  <si>
    <t xml:space="preserve">ЭА СМП </t>
  </si>
  <si>
    <t>запчасти для тракторов</t>
  </si>
  <si>
    <t>ООО "КМ-Сити"</t>
  </si>
  <si>
    <t>ООО "СтройИмпульс"</t>
  </si>
  <si>
    <t xml:space="preserve">ООО «Независимая клинико-диагностическая лаборатория» </t>
  </si>
  <si>
    <t>ООО "СпецСнаб"</t>
  </si>
  <si>
    <t>ООО "Строительный дорожный контроль"</t>
  </si>
  <si>
    <t>01216000139200000219</t>
  </si>
  <si>
    <t>01216000139200000220</t>
  </si>
  <si>
    <t>01216000139200000221</t>
  </si>
  <si>
    <t>01216000139200000222</t>
  </si>
  <si>
    <t>01216000139200000223</t>
  </si>
  <si>
    <t>01216000139200000224</t>
  </si>
  <si>
    <t>01216000139200000225</t>
  </si>
  <si>
    <t>01216000139200000226</t>
  </si>
  <si>
    <t>01216000139200000227</t>
  </si>
  <si>
    <t>01216000139200000228</t>
  </si>
  <si>
    <t>01216000139200000229</t>
  </si>
  <si>
    <t>отлов животных</t>
  </si>
  <si>
    <t>устрйство светофора</t>
  </si>
  <si>
    <t>изготовление техпланов</t>
  </si>
  <si>
    <t>проект размещ рекламы</t>
  </si>
  <si>
    <t>поставка рециркуляторов</t>
  </si>
  <si>
    <t>СКО  Б.Джалга</t>
  </si>
  <si>
    <t>ремонт фасада</t>
  </si>
  <si>
    <t>краевые 2021</t>
  </si>
  <si>
    <t>ООО Энергоритм</t>
  </si>
  <si>
    <t>ИП Кабышев А.К.</t>
  </si>
  <si>
    <t>ООО Геоцентр СК</t>
  </si>
  <si>
    <t>ООО Строительный дорожный контроль</t>
  </si>
  <si>
    <t>ООО "Генпроект ЮГ"</t>
  </si>
  <si>
    <t>ИП Зеленяк Ю.А.</t>
  </si>
  <si>
    <t>ООО ЭВМТехСервис</t>
  </si>
  <si>
    <t>ООО "ШАКРИ"</t>
  </si>
  <si>
    <t xml:space="preserve">инв 15% </t>
  </si>
  <si>
    <t>126н №617</t>
  </si>
  <si>
    <t xml:space="preserve">126н </t>
  </si>
  <si>
    <t>01216000139200000230</t>
  </si>
  <si>
    <t>01216000139200000231</t>
  </si>
  <si>
    <t>01216000139200000232</t>
  </si>
  <si>
    <t>01216000139200000233</t>
  </si>
  <si>
    <t>01216000139200000234</t>
  </si>
  <si>
    <t>01216000139200000235</t>
  </si>
  <si>
    <t>01216000139200000236</t>
  </si>
  <si>
    <t>01216000139200000237</t>
  </si>
  <si>
    <t>01216000139200000238</t>
  </si>
  <si>
    <t>01216000139200000239</t>
  </si>
  <si>
    <t>01216000139200000240</t>
  </si>
  <si>
    <t>01216000139200000241</t>
  </si>
  <si>
    <t>01216000139200000242</t>
  </si>
  <si>
    <t>01216000139200000243</t>
  </si>
  <si>
    <t>01216000139200000244</t>
  </si>
  <si>
    <t>01216000139200000245</t>
  </si>
  <si>
    <t>01216000139200000246</t>
  </si>
  <si>
    <t>01216000139200000247</t>
  </si>
  <si>
    <t>01216000139200000248</t>
  </si>
  <si>
    <t>01216000139200000249</t>
  </si>
  <si>
    <t>01216000139200000250</t>
  </si>
  <si>
    <t>01216000139200000251</t>
  </si>
  <si>
    <t>01216000139200000252</t>
  </si>
  <si>
    <t>01216000139200000253</t>
  </si>
  <si>
    <t>01216000139200000254</t>
  </si>
  <si>
    <t>01216000139200000255</t>
  </si>
  <si>
    <t>01216000139200000256</t>
  </si>
  <si>
    <t>01216000139200000257</t>
  </si>
  <si>
    <t>01216000139200000258</t>
  </si>
  <si>
    <t>01216000139200000259</t>
  </si>
  <si>
    <t>01216000139200000260</t>
  </si>
  <si>
    <t>01216000139200000261</t>
  </si>
  <si>
    <t>01216000139200000262</t>
  </si>
  <si>
    <t>поставка термометров</t>
  </si>
  <si>
    <t>Лиманское СКО</t>
  </si>
  <si>
    <t>Перевод услуг в электронный вид</t>
  </si>
  <si>
    <t>спортплощадка Кевсала</t>
  </si>
  <si>
    <t>краевые 2021 село</t>
  </si>
  <si>
    <t>благоустройство кладбища БДжалга</t>
  </si>
  <si>
    <t>21 г местные инициативы</t>
  </si>
  <si>
    <t>тротуар Винодельное</t>
  </si>
  <si>
    <t>тротуар Чонгарская</t>
  </si>
  <si>
    <t xml:space="preserve">парк Кевсала </t>
  </si>
  <si>
    <t>Детская площадка Большевик</t>
  </si>
  <si>
    <t xml:space="preserve">поставка материалов </t>
  </si>
  <si>
    <t>парк Красочный</t>
  </si>
  <si>
    <t>детская площадка Ипатово, Вокзальная</t>
  </si>
  <si>
    <t>спортплощадка Красная Поляна</t>
  </si>
  <si>
    <t>парк Тахта</t>
  </si>
  <si>
    <t>благоустройство Лиман</t>
  </si>
  <si>
    <t>дорога Красная Поляна</t>
  </si>
  <si>
    <t>дорога  Совруно</t>
  </si>
  <si>
    <t>МБОУ СОШ №9 Кевсала</t>
  </si>
  <si>
    <t xml:space="preserve">поставка автобуса </t>
  </si>
  <si>
    <t>01216000139200000263</t>
  </si>
  <si>
    <t>01216000139200000264</t>
  </si>
  <si>
    <t>01216000139200000265</t>
  </si>
  <si>
    <t>01216000139200000266</t>
  </si>
  <si>
    <t>01216000139200000267</t>
  </si>
  <si>
    <t>01216000139200000268</t>
  </si>
  <si>
    <t>01216000139200000269</t>
  </si>
  <si>
    <t>01216000139200000270</t>
  </si>
  <si>
    <t>01216000139200000271</t>
  </si>
  <si>
    <t>01216000139200000272</t>
  </si>
  <si>
    <t>01216000139200000273</t>
  </si>
  <si>
    <t>01216000139200000274</t>
  </si>
  <si>
    <t>01216000139200000275</t>
  </si>
  <si>
    <t>01216000139200000276</t>
  </si>
  <si>
    <t>01216000139200000277</t>
  </si>
  <si>
    <t>01216000139200000278</t>
  </si>
  <si>
    <t>ООО Гевиннер</t>
  </si>
  <si>
    <t>Правила дорожного движения</t>
  </si>
  <si>
    <t>Випнет</t>
  </si>
  <si>
    <t>устройство пешеходного перехода</t>
  </si>
  <si>
    <t>поставка расход материалов</t>
  </si>
  <si>
    <t xml:space="preserve">поставка кустореза   </t>
  </si>
  <si>
    <t>ООО "Фатория"</t>
  </si>
  <si>
    <t>ИП Тищенко Л.И.</t>
  </si>
  <si>
    <t>ИП Тимофеев Н.А.</t>
  </si>
  <si>
    <t>ГКУ "Центр информационных технологий"</t>
  </si>
  <si>
    <t>ООО "Акведук"</t>
  </si>
  <si>
    <t>ИП Балакин А.А.</t>
  </si>
  <si>
    <t>ООО "ЮфоСнаб"</t>
  </si>
  <si>
    <t>Не СК</t>
  </si>
  <si>
    <t>ИП Самко А.Ю.</t>
  </si>
  <si>
    <t xml:space="preserve">благоустройство Бурукшун  </t>
  </si>
  <si>
    <t>ООО "Эверест"</t>
  </si>
  <si>
    <t>ремонт тротуара с. Добровольное</t>
  </si>
  <si>
    <t>ООО РСУ "ПромСтрой"</t>
  </si>
  <si>
    <t>ООО "ЮгСтавСтрой"</t>
  </si>
  <si>
    <t>дорога Первомайское</t>
  </si>
  <si>
    <t>отмена</t>
  </si>
  <si>
    <t>ИП Аимов А.Г.</t>
  </si>
  <si>
    <t>126Н, 878</t>
  </si>
  <si>
    <t>Дорожные знаки</t>
  </si>
  <si>
    <t>01216000139200000279</t>
  </si>
  <si>
    <t>01216000139200000280</t>
  </si>
  <si>
    <t>01216000139200000281</t>
  </si>
  <si>
    <t>01216000139200000282</t>
  </si>
  <si>
    <t>01216000139200000283</t>
  </si>
  <si>
    <t>01216000139200000284</t>
  </si>
  <si>
    <t>01216000139200000285</t>
  </si>
  <si>
    <t>01216000139200000286</t>
  </si>
  <si>
    <t>01216000139200000287</t>
  </si>
  <si>
    <t>01216000139200000288</t>
  </si>
  <si>
    <t>01216000139200000289</t>
  </si>
  <si>
    <t>01216000139200000290</t>
  </si>
  <si>
    <t>01216000139200000291</t>
  </si>
  <si>
    <t>01216000139200000292</t>
  </si>
  <si>
    <t>01216000139200000293</t>
  </si>
  <si>
    <t>01216000139200000294</t>
  </si>
  <si>
    <t>01216000139200000295</t>
  </si>
  <si>
    <t>01216000139200000296</t>
  </si>
  <si>
    <t>01216000139200000297</t>
  </si>
  <si>
    <t>01216000139200000298</t>
  </si>
  <si>
    <t>01216000139200000299</t>
  </si>
  <si>
    <t>01216000139200000300</t>
  </si>
  <si>
    <t>01216000139200000301</t>
  </si>
  <si>
    <t>01216000139200000302</t>
  </si>
  <si>
    <t>01216000139200000303</t>
  </si>
  <si>
    <t>01216000139200000304</t>
  </si>
  <si>
    <t>01216000139200000305</t>
  </si>
  <si>
    <t>01216000139200000306</t>
  </si>
  <si>
    <t>01216000139200000307</t>
  </si>
  <si>
    <t>Поставка СУГ</t>
  </si>
  <si>
    <t>обслуж Гарант</t>
  </si>
  <si>
    <t>поставка плакеток</t>
  </si>
  <si>
    <t>поставка кресла офис.</t>
  </si>
  <si>
    <t>обслуж ГрандСметы</t>
  </si>
  <si>
    <t>МКУ ЦБ</t>
  </si>
  <si>
    <t>1С бух-я</t>
  </si>
  <si>
    <t>поставка товара (микроволн)</t>
  </si>
  <si>
    <t>ООО "СБС"</t>
  </si>
  <si>
    <t>устр-во пожарной сигнализ</t>
  </si>
  <si>
    <t>ИП Кочубей</t>
  </si>
  <si>
    <t>МКУ библиотека</t>
  </si>
  <si>
    <t>оборудование для зала</t>
  </si>
  <si>
    <t>краевые субвенции</t>
  </si>
  <si>
    <t>ИП Болдырев</t>
  </si>
  <si>
    <t>Стройконтроль Бурукшун</t>
  </si>
  <si>
    <t>Стройконтроль Большевик</t>
  </si>
  <si>
    <t>ежедн МО водителей</t>
  </si>
  <si>
    <t>ООО "Газтранссервис"</t>
  </si>
  <si>
    <t>Стройконтроль Кевсала</t>
  </si>
  <si>
    <t>Стройконтроль Б-Джалга</t>
  </si>
  <si>
    <t>Стройконтроль Лиман</t>
  </si>
  <si>
    <t>Стройконтроль Тахта</t>
  </si>
  <si>
    <t xml:space="preserve">Стройконтроль Красочный </t>
  </si>
  <si>
    <t>ежедн ТО авто</t>
  </si>
  <si>
    <t>устройство фонтана</t>
  </si>
  <si>
    <t>краевые средства</t>
  </si>
  <si>
    <t>дороги зимнее содержание</t>
  </si>
  <si>
    <t>ОСАГО</t>
  </si>
  <si>
    <t>1-С сх</t>
  </si>
  <si>
    <t>Поставка ГСМ 1 кв.2021</t>
  </si>
  <si>
    <t>Стройконтроль Добровольное</t>
  </si>
  <si>
    <t>Стройконтроль тротуар Чонгарская</t>
  </si>
  <si>
    <t>Стройконтроль тротур Винодельное</t>
  </si>
  <si>
    <t>Стройконтроль Вокзальная</t>
  </si>
  <si>
    <t>услуги Консульт+</t>
  </si>
  <si>
    <t xml:space="preserve">Стройконтроль </t>
  </si>
  <si>
    <t>МО вод ежедн</t>
  </si>
  <si>
    <t>ТО авто ежеднев</t>
  </si>
  <si>
    <t>ИГО СК на 21 год</t>
  </si>
  <si>
    <t>МУП "ЖКХ"</t>
  </si>
  <si>
    <t>услуги Интернет</t>
  </si>
  <si>
    <t>АО Ростелеком</t>
  </si>
  <si>
    <t>Благоустройство</t>
  </si>
  <si>
    <t>Содержание светофоров</t>
  </si>
  <si>
    <t>Содерж кладбища</t>
  </si>
  <si>
    <t>услуги публикации</t>
  </si>
  <si>
    <t xml:space="preserve"> Периодика Ставрополья</t>
  </si>
  <si>
    <t>поставка средств защиты</t>
  </si>
  <si>
    <t>14 ст</t>
  </si>
  <si>
    <t>ИП Ершов В.В.</t>
  </si>
  <si>
    <t>ООО "Серв центр Гарант Рязань"</t>
  </si>
  <si>
    <t>ООО РИЦ Ключ</t>
  </si>
  <si>
    <t>ИП Копейкин А.С.</t>
  </si>
  <si>
    <t>расторгли</t>
  </si>
  <si>
    <t>ООО ПФ "НБСТ"</t>
  </si>
  <si>
    <t>ООО УК Ставаналит</t>
  </si>
  <si>
    <t>ООО "Спецдормаркер"</t>
  </si>
  <si>
    <t>АО "АльфаСтрахование"</t>
  </si>
  <si>
    <t>ООО "Обновление"</t>
  </si>
  <si>
    <t xml:space="preserve">14 ст ПО </t>
  </si>
  <si>
    <t>ООО "Конс+Ставрополье"</t>
  </si>
  <si>
    <t>ООО "Динатос"</t>
  </si>
  <si>
    <t>ООО "ЦНЭК"</t>
  </si>
  <si>
    <t>Ремонт и заправка картриджей</t>
  </si>
  <si>
    <t>ИП Заватский Е.Л.</t>
  </si>
  <si>
    <t>126Н, 617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</si>
</sst>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"/>
    <numFmt numFmtId="173" formatCode="mmmm\ yyyy;@"/>
    <numFmt numFmtId="174" formatCode="yyyy&quot;, &quot;mmmm;@"/>
    <numFmt numFmtId="175" formatCode="dd/mm/yy"/>
    <numFmt numFmtId="176" formatCode="#,##0.00&quot;р.&quot;"/>
    <numFmt numFmtId="177" formatCode="#,##0.00_р_."/>
    <numFmt numFmtId="178" formatCode="[$-10409]#,##0.00;\(#,##0.00\)"/>
    <numFmt numFmtId="179" formatCode="[$-10409]#,##0.00;\-#,##0.00"/>
    <numFmt numFmtId="180" formatCode="[$-FC19]d\ mmmm\ yyyy\ &quot;г.&quot;"/>
  </numFmts>
  <fonts count="5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sz val="8"/>
      <name val="Arial Cyr"/>
      <family val="0"/>
    </font>
    <font>
      <sz val="10"/>
      <color indexed="8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4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1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3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4" fontId="2" fillId="0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/>
      <protection/>
    </xf>
    <xf numFmtId="3" fontId="2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72" fontId="2" fillId="0" borderId="0" xfId="52" applyNumberFormat="1" applyFont="1" applyFill="1" applyBorder="1" applyAlignment="1">
      <alignment horizontal="center"/>
      <protection/>
    </xf>
    <xf numFmtId="0" fontId="2" fillId="44" borderId="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2" fontId="2" fillId="0" borderId="2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justify"/>
    </xf>
    <xf numFmtId="4" fontId="2" fillId="0" borderId="20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46" borderId="20" xfId="0" applyFont="1" applyFill="1" applyBorder="1" applyAlignment="1">
      <alignment horizontal="center" wrapText="1"/>
    </xf>
    <xf numFmtId="0" fontId="2" fillId="46" borderId="20" xfId="0" applyFont="1" applyFill="1" applyBorder="1" applyAlignment="1">
      <alignment horizontal="left" wrapText="1"/>
    </xf>
    <xf numFmtId="177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16" fontId="2" fillId="47" borderId="10" xfId="0" applyNumberFormat="1" applyFont="1" applyFill="1" applyBorder="1" applyAlignment="1">
      <alignment vertical="center" wrapText="1"/>
    </xf>
    <xf numFmtId="16" fontId="2" fillId="48" borderId="10" xfId="0" applyNumberFormat="1" applyFont="1" applyFill="1" applyBorder="1" applyAlignment="1">
      <alignment vertical="center" wrapText="1"/>
    </xf>
    <xf numFmtId="16" fontId="2" fillId="49" borderId="10" xfId="0" applyNumberFormat="1" applyFont="1" applyFill="1" applyBorder="1" applyAlignment="1">
      <alignment vertical="center" wrapText="1"/>
    </xf>
    <xf numFmtId="49" fontId="2" fillId="48" borderId="10" xfId="0" applyNumberFormat="1" applyFont="1" applyFill="1" applyBorder="1" applyAlignment="1">
      <alignment horizontal="center" vertical="top" wrapText="1"/>
    </xf>
    <xf numFmtId="49" fontId="2" fillId="49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3" fillId="0" borderId="10" xfId="0" applyNumberFormat="1" applyFont="1" applyBorder="1" applyAlignment="1" applyProtection="1">
      <alignment horizontal="center" vertical="center" wrapText="1"/>
      <protection locked="0"/>
    </xf>
    <xf numFmtId="17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" fontId="4" fillId="47" borderId="10" xfId="0" applyNumberFormat="1" applyFont="1" applyFill="1" applyBorder="1" applyAlignment="1">
      <alignment horizontal="center" vertical="top" wrapText="1"/>
    </xf>
    <xf numFmtId="0" fontId="4" fillId="47" borderId="10" xfId="0" applyFont="1" applyFill="1" applyBorder="1" applyAlignment="1">
      <alignment horizontal="center" vertical="center" wrapText="1"/>
    </xf>
    <xf numFmtId="1" fontId="2" fillId="47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top" wrapText="1"/>
    </xf>
    <xf numFmtId="2" fontId="4" fillId="47" borderId="10" xfId="0" applyNumberFormat="1" applyFont="1" applyFill="1" applyBorder="1" applyAlignment="1">
      <alignment horizontal="center" vertical="center"/>
    </xf>
    <xf numFmtId="2" fontId="2" fillId="47" borderId="10" xfId="0" applyNumberFormat="1" applyFont="1" applyFill="1" applyBorder="1" applyAlignment="1">
      <alignment horizontal="center" vertical="top"/>
    </xf>
    <xf numFmtId="49" fontId="5" fillId="47" borderId="10" xfId="0" applyNumberFormat="1" applyFont="1" applyFill="1" applyBorder="1" applyAlignment="1">
      <alignment wrapText="1"/>
    </xf>
    <xf numFmtId="0" fontId="2" fillId="47" borderId="10" xfId="0" applyFont="1" applyFill="1" applyBorder="1" applyAlignment="1">
      <alignment/>
    </xf>
    <xf numFmtId="2" fontId="4" fillId="47" borderId="10" xfId="0" applyNumberFormat="1" applyFont="1" applyFill="1" applyBorder="1" applyAlignment="1">
      <alignment horizontal="center" vertical="center" wrapText="1"/>
    </xf>
    <xf numFmtId="0" fontId="4" fillId="47" borderId="13" xfId="0" applyFont="1" applyFill="1" applyBorder="1" applyAlignment="1">
      <alignment horizontal="center" vertical="center" wrapText="1"/>
    </xf>
    <xf numFmtId="16" fontId="2" fillId="50" borderId="13" xfId="0" applyNumberFormat="1" applyFont="1" applyFill="1" applyBorder="1" applyAlignment="1">
      <alignment vertical="center" wrapText="1"/>
    </xf>
    <xf numFmtId="1" fontId="4" fillId="50" borderId="10" xfId="0" applyNumberFormat="1" applyFont="1" applyFill="1" applyBorder="1" applyAlignment="1">
      <alignment horizontal="center" vertical="top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179" fontId="13" fillId="5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50" borderId="10" xfId="0" applyNumberFormat="1" applyFont="1" applyFill="1" applyBorder="1" applyAlignment="1">
      <alignment horizontal="center" vertical="center" wrapText="1"/>
    </xf>
    <xf numFmtId="14" fontId="4" fillId="50" borderId="13" xfId="0" applyNumberFormat="1" applyFont="1" applyFill="1" applyBorder="1" applyAlignment="1">
      <alignment horizontal="center" vertical="center" wrapText="1"/>
    </xf>
    <xf numFmtId="2" fontId="2" fillId="50" borderId="10" xfId="0" applyNumberFormat="1" applyFont="1" applyFill="1" applyBorder="1" applyAlignment="1">
      <alignment horizontal="center" vertical="top"/>
    </xf>
    <xf numFmtId="49" fontId="2" fillId="50" borderId="10" xfId="0" applyNumberFormat="1" applyFont="1" applyFill="1" applyBorder="1" applyAlignment="1">
      <alignment horizontal="center" vertical="top" wrapText="1"/>
    </xf>
    <xf numFmtId="0" fontId="2" fillId="5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/>
    </xf>
    <xf numFmtId="1" fontId="4" fillId="5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14" fontId="4" fillId="47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47" borderId="2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16" fontId="52" fillId="0" borderId="13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wrapText="1"/>
    </xf>
    <xf numFmtId="2" fontId="52" fillId="0" borderId="20" xfId="0" applyNumberFormat="1" applyFont="1" applyFill="1" applyBorder="1" applyAlignment="1">
      <alignment horizontal="center" wrapText="1"/>
    </xf>
    <xf numFmtId="0" fontId="52" fillId="0" borderId="2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/>
    </xf>
    <xf numFmtId="2" fontId="52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left" wrapText="1"/>
    </xf>
    <xf numFmtId="0" fontId="2" fillId="51" borderId="2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23"/>
  <sheetViews>
    <sheetView tabSelected="1" zoomScale="90" zoomScaleNormal="90" zoomScalePageLayoutView="0" workbookViewId="0" topLeftCell="A1">
      <pane ySplit="1" topLeftCell="A331" activePane="bottomLeft" state="frozen"/>
      <selection pane="topLeft" activeCell="A1" sqref="A1"/>
      <selection pane="bottomLeft" activeCell="H2" sqref="H2:H340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0.00390625" style="1" customWidth="1"/>
    <col min="4" max="4" width="14.00390625" style="1" customWidth="1"/>
    <col min="5" max="5" width="9.375" style="2" customWidth="1"/>
    <col min="6" max="6" width="16.75390625" style="2" customWidth="1"/>
    <col min="7" max="7" width="13.75390625" style="3" customWidth="1"/>
    <col min="8" max="8" width="14.00390625" style="1" customWidth="1"/>
    <col min="9" max="9" width="6.875" style="2" customWidth="1"/>
    <col min="10" max="10" width="9.25390625" style="1" customWidth="1"/>
    <col min="11" max="11" width="12.25390625" style="1" customWidth="1"/>
    <col min="12" max="12" width="13.25390625" style="1" customWidth="1"/>
    <col min="13" max="13" width="6.00390625" style="1" customWidth="1"/>
    <col min="14" max="14" width="4.625" style="1" customWidth="1"/>
    <col min="15" max="15" width="5.00390625" style="1" customWidth="1"/>
    <col min="16" max="16" width="4.375" style="1" customWidth="1"/>
    <col min="17" max="17" width="11.375" style="1" customWidth="1"/>
    <col min="18" max="19" width="9.125" style="1" customWidth="1"/>
    <col min="20" max="20" width="11.125" style="1" customWidth="1"/>
    <col min="21" max="21" width="13.25390625" style="1" customWidth="1"/>
    <col min="22" max="22" width="12.375" style="1" customWidth="1"/>
    <col min="23" max="23" width="13.25390625" style="1" customWidth="1"/>
    <col min="24" max="16384" width="9.125" style="1" customWidth="1"/>
  </cols>
  <sheetData>
    <row r="1" spans="1:24" s="10" customFormat="1" ht="7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39</v>
      </c>
      <c r="M1" s="7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  <c r="S1" s="5" t="s">
        <v>17</v>
      </c>
      <c r="T1" s="5" t="s">
        <v>18</v>
      </c>
      <c r="U1" s="5" t="s">
        <v>19</v>
      </c>
      <c r="V1" s="9" t="s">
        <v>450</v>
      </c>
      <c r="W1" s="10" t="s">
        <v>451</v>
      </c>
      <c r="X1" s="10" t="s">
        <v>453</v>
      </c>
    </row>
    <row r="2" spans="1:56" s="4" customFormat="1" ht="36" customHeight="1">
      <c r="A2" s="11">
        <v>1</v>
      </c>
      <c r="B2" s="12">
        <v>43840</v>
      </c>
      <c r="C2" s="13" t="s">
        <v>49</v>
      </c>
      <c r="D2" s="14" t="s">
        <v>23</v>
      </c>
      <c r="E2" s="14" t="s">
        <v>53</v>
      </c>
      <c r="F2" s="15" t="s">
        <v>198</v>
      </c>
      <c r="G2" s="16">
        <v>4402188</v>
      </c>
      <c r="H2" s="16">
        <v>3829903.48</v>
      </c>
      <c r="I2" s="17" t="s">
        <v>542</v>
      </c>
      <c r="J2" s="14" t="s">
        <v>23</v>
      </c>
      <c r="K2" s="18">
        <f aca="true" t="shared" si="0" ref="K2:K65">G2-H2</f>
        <v>572284.52</v>
      </c>
      <c r="L2" s="19" t="s">
        <v>40</v>
      </c>
      <c r="M2" s="20">
        <v>2</v>
      </c>
      <c r="N2" s="20">
        <v>0</v>
      </c>
      <c r="O2" s="20">
        <v>1</v>
      </c>
      <c r="P2" s="20">
        <v>1</v>
      </c>
      <c r="Q2" s="21"/>
      <c r="R2" s="11"/>
      <c r="S2" s="22"/>
      <c r="T2" s="23"/>
      <c r="U2" s="74"/>
      <c r="V2" s="273">
        <v>239454.34</v>
      </c>
      <c r="W2" s="275">
        <v>332830.18</v>
      </c>
      <c r="X2" s="18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s="4" customFormat="1" ht="36.75" customHeight="1">
      <c r="A3" s="11">
        <v>2</v>
      </c>
      <c r="B3" s="12">
        <v>43840</v>
      </c>
      <c r="C3" s="13" t="s">
        <v>49</v>
      </c>
      <c r="D3" s="14" t="s">
        <v>23</v>
      </c>
      <c r="E3" s="14" t="s">
        <v>197</v>
      </c>
      <c r="F3" s="15" t="s">
        <v>199</v>
      </c>
      <c r="G3" s="16">
        <v>2610953</v>
      </c>
      <c r="H3" s="16">
        <v>2349857.6</v>
      </c>
      <c r="I3" s="17" t="s">
        <v>542</v>
      </c>
      <c r="J3" s="14" t="s">
        <v>23</v>
      </c>
      <c r="K3" s="18">
        <f t="shared" si="0"/>
        <v>261095.3999999999</v>
      </c>
      <c r="L3" s="19" t="s">
        <v>41</v>
      </c>
      <c r="M3" s="20">
        <v>2</v>
      </c>
      <c r="N3" s="20">
        <v>0</v>
      </c>
      <c r="O3" s="20">
        <v>1</v>
      </c>
      <c r="P3" s="20">
        <v>1</v>
      </c>
      <c r="Q3" s="21"/>
      <c r="R3" s="11"/>
      <c r="S3" s="26"/>
      <c r="T3" s="235"/>
      <c r="U3" s="185"/>
      <c r="V3" s="273">
        <v>23810.09</v>
      </c>
      <c r="W3" s="275">
        <v>237285.31</v>
      </c>
      <c r="X3" s="18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s="4" customFormat="1" ht="39.75" customHeight="1">
      <c r="A4" s="29">
        <v>3</v>
      </c>
      <c r="B4" s="12">
        <v>43840</v>
      </c>
      <c r="C4" s="13" t="s">
        <v>26</v>
      </c>
      <c r="D4" s="14" t="s">
        <v>29</v>
      </c>
      <c r="E4" s="14" t="s">
        <v>36</v>
      </c>
      <c r="F4" s="15" t="s">
        <v>27</v>
      </c>
      <c r="G4" s="30">
        <v>168160</v>
      </c>
      <c r="H4" s="30">
        <v>168160</v>
      </c>
      <c r="I4" s="17" t="s">
        <v>200</v>
      </c>
      <c r="J4" s="14" t="s">
        <v>20</v>
      </c>
      <c r="K4" s="18">
        <f t="shared" si="0"/>
        <v>0</v>
      </c>
      <c r="L4" s="19" t="s">
        <v>42</v>
      </c>
      <c r="M4" s="20">
        <v>1</v>
      </c>
      <c r="N4" s="20">
        <v>0</v>
      </c>
      <c r="O4" s="20">
        <v>0</v>
      </c>
      <c r="P4" s="20">
        <v>0</v>
      </c>
      <c r="Q4" s="21"/>
      <c r="R4" s="11"/>
      <c r="S4" s="26"/>
      <c r="T4" s="235"/>
      <c r="U4" s="185"/>
      <c r="V4" s="274">
        <f aca="true" t="shared" si="1" ref="V4:V66">K4</f>
        <v>0</v>
      </c>
      <c r="W4" s="185"/>
      <c r="X4" s="18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s="4" customFormat="1" ht="39.75" customHeight="1">
      <c r="A5" s="11">
        <v>4</v>
      </c>
      <c r="B5" s="12">
        <v>43840</v>
      </c>
      <c r="C5" s="13" t="s">
        <v>50</v>
      </c>
      <c r="D5" s="14" t="s">
        <v>21</v>
      </c>
      <c r="E5" s="14" t="s">
        <v>55</v>
      </c>
      <c r="F5" s="15" t="s">
        <v>37</v>
      </c>
      <c r="G5" s="30">
        <v>487076.52</v>
      </c>
      <c r="H5" s="30">
        <v>467174.88</v>
      </c>
      <c r="I5" s="17" t="s">
        <v>200</v>
      </c>
      <c r="J5" s="14" t="s">
        <v>21</v>
      </c>
      <c r="K5" s="18">
        <f t="shared" si="0"/>
        <v>19901.640000000014</v>
      </c>
      <c r="L5" s="19" t="s">
        <v>43</v>
      </c>
      <c r="M5" s="20">
        <v>2</v>
      </c>
      <c r="N5" s="20">
        <v>0</v>
      </c>
      <c r="O5" s="20">
        <v>0</v>
      </c>
      <c r="P5" s="20">
        <v>0</v>
      </c>
      <c r="Q5" s="21"/>
      <c r="R5" s="11"/>
      <c r="S5" s="26"/>
      <c r="T5" s="235"/>
      <c r="U5" s="185"/>
      <c r="V5" s="274">
        <f t="shared" si="1"/>
        <v>19901.640000000014</v>
      </c>
      <c r="W5" s="185"/>
      <c r="X5" s="18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s="4" customFormat="1" ht="54.75" customHeight="1">
      <c r="A6" s="11">
        <v>5</v>
      </c>
      <c r="B6" s="12">
        <v>43840</v>
      </c>
      <c r="C6" s="13" t="s">
        <v>51</v>
      </c>
      <c r="D6" s="14" t="s">
        <v>23</v>
      </c>
      <c r="E6" s="14" t="s">
        <v>54</v>
      </c>
      <c r="F6" s="31" t="s">
        <v>201</v>
      </c>
      <c r="G6" s="32">
        <v>4226073.6</v>
      </c>
      <c r="H6" s="16">
        <v>4204943.23</v>
      </c>
      <c r="I6" s="17" t="s">
        <v>542</v>
      </c>
      <c r="J6" s="14" t="s">
        <v>202</v>
      </c>
      <c r="K6" s="18">
        <f t="shared" si="0"/>
        <v>21130.36999999918</v>
      </c>
      <c r="L6" s="19" t="s">
        <v>44</v>
      </c>
      <c r="M6" s="33">
        <v>2</v>
      </c>
      <c r="N6" s="33">
        <v>0</v>
      </c>
      <c r="O6" s="33">
        <v>0</v>
      </c>
      <c r="P6" s="33">
        <v>0</v>
      </c>
      <c r="Q6" s="21"/>
      <c r="R6" s="11"/>
      <c r="S6" s="26"/>
      <c r="T6" s="27"/>
      <c r="U6" s="24"/>
      <c r="V6" s="273">
        <v>9954.33</v>
      </c>
      <c r="W6" s="275">
        <v>11121.78</v>
      </c>
      <c r="X6" s="185">
        <v>54.26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s="4" customFormat="1" ht="48.75" customHeight="1">
      <c r="A7" s="34">
        <v>6</v>
      </c>
      <c r="B7" s="12">
        <v>43840</v>
      </c>
      <c r="C7" s="13" t="s">
        <v>50</v>
      </c>
      <c r="D7" s="14" t="s">
        <v>21</v>
      </c>
      <c r="E7" s="35" t="s">
        <v>38</v>
      </c>
      <c r="F7" s="36" t="s">
        <v>22</v>
      </c>
      <c r="G7" s="37">
        <v>263126.27</v>
      </c>
      <c r="H7" s="37">
        <v>263126.27</v>
      </c>
      <c r="I7" s="17" t="s">
        <v>200</v>
      </c>
      <c r="J7" s="35" t="s">
        <v>20</v>
      </c>
      <c r="K7" s="18">
        <f t="shared" si="0"/>
        <v>0</v>
      </c>
      <c r="L7" s="19" t="s">
        <v>45</v>
      </c>
      <c r="M7" s="20">
        <v>1</v>
      </c>
      <c r="N7" s="20">
        <v>0</v>
      </c>
      <c r="O7" s="20">
        <v>0</v>
      </c>
      <c r="P7" s="20">
        <v>0</v>
      </c>
      <c r="Q7" s="38"/>
      <c r="R7" s="11"/>
      <c r="S7" s="26"/>
      <c r="T7" s="27"/>
      <c r="U7" s="28"/>
      <c r="V7" s="274">
        <f t="shared" si="1"/>
        <v>0</v>
      </c>
      <c r="W7" s="185"/>
      <c r="X7" s="18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s="4" customFormat="1" ht="38.25" customHeight="1">
      <c r="A8" s="39">
        <v>7</v>
      </c>
      <c r="B8" s="12">
        <v>43840</v>
      </c>
      <c r="C8" s="13" t="s">
        <v>50</v>
      </c>
      <c r="D8" s="14" t="s">
        <v>29</v>
      </c>
      <c r="E8" s="14" t="s">
        <v>56</v>
      </c>
      <c r="F8" s="15" t="s">
        <v>24</v>
      </c>
      <c r="G8" s="16">
        <v>176000</v>
      </c>
      <c r="H8" s="16">
        <v>170932.54</v>
      </c>
      <c r="I8" s="17" t="s">
        <v>200</v>
      </c>
      <c r="J8" s="14" t="s">
        <v>29</v>
      </c>
      <c r="K8" s="18">
        <f t="shared" si="0"/>
        <v>5067.459999999992</v>
      </c>
      <c r="L8" s="19" t="s">
        <v>46</v>
      </c>
      <c r="M8" s="33">
        <v>2</v>
      </c>
      <c r="N8" s="33">
        <v>0</v>
      </c>
      <c r="O8" s="33">
        <v>0</v>
      </c>
      <c r="P8" s="33">
        <v>0</v>
      </c>
      <c r="Q8" s="21"/>
      <c r="R8" s="11"/>
      <c r="S8" s="26"/>
      <c r="T8" s="27"/>
      <c r="U8" s="28"/>
      <c r="V8" s="274">
        <f t="shared" si="1"/>
        <v>5067.459999999992</v>
      </c>
      <c r="W8" s="185"/>
      <c r="X8" s="18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4" customFormat="1" ht="39" customHeight="1">
      <c r="A9" s="41">
        <v>8</v>
      </c>
      <c r="B9" s="12">
        <v>43843</v>
      </c>
      <c r="C9" s="13" t="s">
        <v>25</v>
      </c>
      <c r="D9" s="14" t="s">
        <v>29</v>
      </c>
      <c r="E9" s="14" t="s">
        <v>31</v>
      </c>
      <c r="F9" s="31" t="s">
        <v>22</v>
      </c>
      <c r="G9" s="43">
        <v>2299570.76</v>
      </c>
      <c r="H9" s="43">
        <v>2299570.76</v>
      </c>
      <c r="I9" s="17" t="s">
        <v>200</v>
      </c>
      <c r="J9" s="35" t="s">
        <v>20</v>
      </c>
      <c r="K9" s="18">
        <f t="shared" si="0"/>
        <v>0</v>
      </c>
      <c r="L9" s="19" t="s">
        <v>47</v>
      </c>
      <c r="M9" s="20">
        <v>1</v>
      </c>
      <c r="N9" s="20">
        <v>0</v>
      </c>
      <c r="O9" s="20">
        <v>0</v>
      </c>
      <c r="P9" s="20">
        <v>0</v>
      </c>
      <c r="Q9" s="44"/>
      <c r="R9" s="45"/>
      <c r="S9" s="26"/>
      <c r="T9" s="27"/>
      <c r="U9" s="28"/>
      <c r="V9" s="274">
        <f t="shared" si="1"/>
        <v>0</v>
      </c>
      <c r="W9" s="185"/>
      <c r="X9" s="18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4" customFormat="1" ht="37.5" customHeight="1">
      <c r="A10" s="11">
        <v>9</v>
      </c>
      <c r="B10" s="12">
        <v>43845</v>
      </c>
      <c r="C10" s="13" t="s">
        <v>52</v>
      </c>
      <c r="D10" s="14" t="s">
        <v>21</v>
      </c>
      <c r="E10" s="14" t="s">
        <v>57</v>
      </c>
      <c r="F10" s="57" t="s">
        <v>683</v>
      </c>
      <c r="G10" s="32">
        <v>2741357</v>
      </c>
      <c r="H10" s="32">
        <v>2056014</v>
      </c>
      <c r="I10" s="17" t="s">
        <v>542</v>
      </c>
      <c r="J10" s="14" t="s">
        <v>21</v>
      </c>
      <c r="K10" s="18">
        <f t="shared" si="0"/>
        <v>685343</v>
      </c>
      <c r="L10" s="19" t="s">
        <v>48</v>
      </c>
      <c r="M10" s="20">
        <v>3</v>
      </c>
      <c r="N10" s="20">
        <v>0</v>
      </c>
      <c r="O10" s="20">
        <v>1</v>
      </c>
      <c r="P10" s="20">
        <v>1</v>
      </c>
      <c r="Q10" s="21"/>
      <c r="R10" s="11"/>
      <c r="S10" s="26" t="s">
        <v>203</v>
      </c>
      <c r="T10" s="27"/>
      <c r="U10" s="28"/>
      <c r="V10" s="273">
        <v>170916.94</v>
      </c>
      <c r="W10" s="275">
        <v>510027.05</v>
      </c>
      <c r="X10" s="185">
        <v>4399.01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4" customFormat="1" ht="38.25" customHeight="1">
      <c r="A11" s="11">
        <v>10</v>
      </c>
      <c r="B11" s="42">
        <v>43853</v>
      </c>
      <c r="C11" s="13" t="s">
        <v>50</v>
      </c>
      <c r="D11" s="14" t="s">
        <v>23</v>
      </c>
      <c r="E11" s="60" t="s">
        <v>35</v>
      </c>
      <c r="F11" s="14" t="s">
        <v>33</v>
      </c>
      <c r="G11" s="16">
        <v>253034.33</v>
      </c>
      <c r="H11" s="16">
        <v>253034.33</v>
      </c>
      <c r="I11" s="17" t="s">
        <v>200</v>
      </c>
      <c r="J11" s="14" t="s">
        <v>20</v>
      </c>
      <c r="K11" s="18">
        <f t="shared" si="0"/>
        <v>0</v>
      </c>
      <c r="L11" s="19" t="s">
        <v>58</v>
      </c>
      <c r="M11" s="20">
        <v>1</v>
      </c>
      <c r="N11" s="20">
        <v>0</v>
      </c>
      <c r="O11" s="20">
        <v>1</v>
      </c>
      <c r="P11" s="20">
        <v>1</v>
      </c>
      <c r="Q11" s="21"/>
      <c r="R11" s="45"/>
      <c r="S11" s="26"/>
      <c r="T11" s="27"/>
      <c r="U11" s="28"/>
      <c r="V11" s="274">
        <f t="shared" si="1"/>
        <v>0</v>
      </c>
      <c r="W11" s="185"/>
      <c r="X11" s="18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4" customFormat="1" ht="35.25" customHeight="1">
      <c r="A12" s="11">
        <v>11</v>
      </c>
      <c r="B12" s="42">
        <v>43855</v>
      </c>
      <c r="C12" s="13" t="s">
        <v>78</v>
      </c>
      <c r="D12" s="14" t="s">
        <v>23</v>
      </c>
      <c r="E12" s="14" t="s">
        <v>79</v>
      </c>
      <c r="F12" s="14" t="s">
        <v>221</v>
      </c>
      <c r="G12" s="16"/>
      <c r="H12" s="16"/>
      <c r="I12" s="17" t="s">
        <v>542</v>
      </c>
      <c r="J12" s="14" t="s">
        <v>23</v>
      </c>
      <c r="K12" s="18">
        <f t="shared" si="0"/>
        <v>0</v>
      </c>
      <c r="L12" s="19" t="s">
        <v>59</v>
      </c>
      <c r="M12" s="20"/>
      <c r="N12" s="20"/>
      <c r="O12" s="20"/>
      <c r="P12" s="20"/>
      <c r="Q12" s="21"/>
      <c r="R12" s="11"/>
      <c r="S12" s="26"/>
      <c r="T12" s="27"/>
      <c r="U12" s="16">
        <v>2109000</v>
      </c>
      <c r="V12" s="273">
        <f t="shared" si="1"/>
        <v>0</v>
      </c>
      <c r="W12" s="275"/>
      <c r="X12" s="18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s="4" customFormat="1" ht="33" customHeight="1">
      <c r="A13" s="11">
        <v>12</v>
      </c>
      <c r="B13" s="42">
        <v>43855</v>
      </c>
      <c r="C13" s="13" t="s">
        <v>50</v>
      </c>
      <c r="D13" s="14" t="s">
        <v>23</v>
      </c>
      <c r="E13" s="60" t="s">
        <v>35</v>
      </c>
      <c r="F13" s="14" t="s">
        <v>204</v>
      </c>
      <c r="G13" s="16">
        <v>1500000</v>
      </c>
      <c r="H13" s="16">
        <v>1500000</v>
      </c>
      <c r="I13" s="17" t="s">
        <v>200</v>
      </c>
      <c r="J13" s="14" t="s">
        <v>23</v>
      </c>
      <c r="K13" s="18">
        <f t="shared" si="0"/>
        <v>0</v>
      </c>
      <c r="L13" s="19" t="s">
        <v>60</v>
      </c>
      <c r="M13" s="20">
        <v>6</v>
      </c>
      <c r="N13" s="20">
        <v>2</v>
      </c>
      <c r="O13" s="20">
        <v>0</v>
      </c>
      <c r="P13" s="20">
        <v>0</v>
      </c>
      <c r="Q13" s="21"/>
      <c r="R13" s="11"/>
      <c r="S13" s="26"/>
      <c r="T13" s="27"/>
      <c r="U13" s="28"/>
      <c r="V13" s="274">
        <f t="shared" si="1"/>
        <v>0</v>
      </c>
      <c r="W13" s="185"/>
      <c r="X13" s="18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s="4" customFormat="1" ht="69" customHeight="1">
      <c r="A14" s="47">
        <v>13</v>
      </c>
      <c r="B14" s="42">
        <v>43855</v>
      </c>
      <c r="C14" s="13" t="s">
        <v>80</v>
      </c>
      <c r="D14" s="14" t="s">
        <v>23</v>
      </c>
      <c r="E14" s="14" t="s">
        <v>79</v>
      </c>
      <c r="F14" s="46" t="s">
        <v>205</v>
      </c>
      <c r="G14" s="16">
        <v>2735097.74</v>
      </c>
      <c r="H14" s="16">
        <v>1489815.13</v>
      </c>
      <c r="I14" s="17" t="s">
        <v>542</v>
      </c>
      <c r="J14" s="14" t="s">
        <v>23</v>
      </c>
      <c r="K14" s="18">
        <f t="shared" si="0"/>
        <v>1245282.6100000003</v>
      </c>
      <c r="L14" s="19" t="s">
        <v>61</v>
      </c>
      <c r="M14" s="20">
        <v>12</v>
      </c>
      <c r="N14" s="20">
        <v>0</v>
      </c>
      <c r="O14" s="20">
        <v>1</v>
      </c>
      <c r="P14" s="20">
        <v>1</v>
      </c>
      <c r="Q14" s="48"/>
      <c r="R14" s="28"/>
      <c r="S14" s="26" t="s">
        <v>206</v>
      </c>
      <c r="T14" s="27"/>
      <c r="U14" s="28"/>
      <c r="V14" s="273">
        <v>62266.98</v>
      </c>
      <c r="W14" s="275">
        <v>1183015.63</v>
      </c>
      <c r="X14" s="18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s="4" customFormat="1" ht="55.5" customHeight="1">
      <c r="A15" s="47">
        <v>14</v>
      </c>
      <c r="B15" s="42">
        <v>43860</v>
      </c>
      <c r="C15" s="14" t="s">
        <v>81</v>
      </c>
      <c r="D15" s="14" t="s">
        <v>23</v>
      </c>
      <c r="E15" s="14" t="s">
        <v>79</v>
      </c>
      <c r="F15" s="14" t="s">
        <v>208</v>
      </c>
      <c r="G15" s="49">
        <v>2589031.58</v>
      </c>
      <c r="H15" s="49">
        <v>1305221.6</v>
      </c>
      <c r="I15" s="17" t="s">
        <v>542</v>
      </c>
      <c r="J15" s="14" t="s">
        <v>23</v>
      </c>
      <c r="K15" s="18">
        <f t="shared" si="0"/>
        <v>1283809.98</v>
      </c>
      <c r="L15" s="19" t="s">
        <v>62</v>
      </c>
      <c r="M15" s="20">
        <v>6</v>
      </c>
      <c r="N15" s="20">
        <v>0</v>
      </c>
      <c r="O15" s="20">
        <v>1</v>
      </c>
      <c r="P15" s="20">
        <v>1</v>
      </c>
      <c r="Q15" s="48"/>
      <c r="R15" s="28"/>
      <c r="S15" s="26"/>
      <c r="T15" s="27"/>
      <c r="U15" s="28"/>
      <c r="V15" s="273">
        <v>64190.5</v>
      </c>
      <c r="W15" s="275">
        <v>1219619.48</v>
      </c>
      <c r="X15" s="18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4" customFormat="1" ht="39.75" customHeight="1">
      <c r="A16" s="47">
        <v>15</v>
      </c>
      <c r="B16" s="42">
        <v>43860</v>
      </c>
      <c r="C16" s="14" t="s">
        <v>82</v>
      </c>
      <c r="D16" s="14" t="s">
        <v>23</v>
      </c>
      <c r="E16" s="14" t="s">
        <v>79</v>
      </c>
      <c r="F16" s="14" t="s">
        <v>208</v>
      </c>
      <c r="G16" s="49">
        <v>2398400</v>
      </c>
      <c r="H16" s="49">
        <v>982384</v>
      </c>
      <c r="I16" s="17" t="s">
        <v>542</v>
      </c>
      <c r="J16" s="14" t="s">
        <v>23</v>
      </c>
      <c r="K16" s="18">
        <f t="shared" si="0"/>
        <v>1416016</v>
      </c>
      <c r="L16" s="19" t="s">
        <v>63</v>
      </c>
      <c r="M16" s="20">
        <v>6</v>
      </c>
      <c r="N16" s="20">
        <v>0</v>
      </c>
      <c r="O16" s="20">
        <v>1</v>
      </c>
      <c r="P16" s="20">
        <v>1</v>
      </c>
      <c r="Q16" s="48"/>
      <c r="R16" s="28"/>
      <c r="S16" s="26"/>
      <c r="T16" s="27"/>
      <c r="U16" s="28"/>
      <c r="V16" s="273">
        <v>70800.8</v>
      </c>
      <c r="W16" s="275">
        <v>1345215.2</v>
      </c>
      <c r="X16" s="18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s="4" customFormat="1" ht="66" customHeight="1">
      <c r="A17" s="47">
        <v>16</v>
      </c>
      <c r="B17" s="42">
        <v>43860</v>
      </c>
      <c r="C17" s="13" t="s">
        <v>83</v>
      </c>
      <c r="D17" s="14" t="s">
        <v>23</v>
      </c>
      <c r="E17" s="14" t="s">
        <v>79</v>
      </c>
      <c r="F17" s="46" t="s">
        <v>205</v>
      </c>
      <c r="G17" s="49">
        <v>1824957.89</v>
      </c>
      <c r="H17" s="49">
        <v>1122126.47</v>
      </c>
      <c r="I17" s="17" t="s">
        <v>542</v>
      </c>
      <c r="J17" s="14" t="s">
        <v>23</v>
      </c>
      <c r="K17" s="18">
        <f t="shared" si="0"/>
        <v>702831.4199999999</v>
      </c>
      <c r="L17" s="19" t="s">
        <v>64</v>
      </c>
      <c r="M17" s="33">
        <v>13</v>
      </c>
      <c r="N17" s="33">
        <v>0</v>
      </c>
      <c r="O17" s="33">
        <v>1</v>
      </c>
      <c r="P17" s="33">
        <v>1</v>
      </c>
      <c r="Q17" s="48"/>
      <c r="R17" s="28"/>
      <c r="S17" s="26" t="s">
        <v>206</v>
      </c>
      <c r="T17" s="27"/>
      <c r="U17" s="28"/>
      <c r="V17" s="273">
        <v>35141.57</v>
      </c>
      <c r="W17" s="275">
        <v>667689.85</v>
      </c>
      <c r="X17" s="18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1:56" s="4" customFormat="1" ht="62.25" customHeight="1">
      <c r="A18" s="47">
        <v>17</v>
      </c>
      <c r="B18" s="42">
        <v>43860</v>
      </c>
      <c r="C18" s="13" t="s">
        <v>452</v>
      </c>
      <c r="D18" s="14" t="s">
        <v>23</v>
      </c>
      <c r="E18" s="14" t="s">
        <v>79</v>
      </c>
      <c r="F18" s="31" t="s">
        <v>207</v>
      </c>
      <c r="G18" s="49">
        <v>3013157.89</v>
      </c>
      <c r="H18" s="49">
        <v>884934.21</v>
      </c>
      <c r="I18" s="17" t="s">
        <v>542</v>
      </c>
      <c r="J18" s="14" t="s">
        <v>23</v>
      </c>
      <c r="K18" s="18">
        <f t="shared" si="0"/>
        <v>2128223.68</v>
      </c>
      <c r="L18" s="19" t="s">
        <v>65</v>
      </c>
      <c r="M18" s="20">
        <v>13</v>
      </c>
      <c r="N18" s="20">
        <v>0</v>
      </c>
      <c r="O18" s="20">
        <v>1</v>
      </c>
      <c r="P18" s="20">
        <v>1</v>
      </c>
      <c r="Q18" s="48"/>
      <c r="R18" s="28"/>
      <c r="S18" s="26" t="s">
        <v>206</v>
      </c>
      <c r="T18" s="27"/>
      <c r="U18" s="28"/>
      <c r="V18" s="273">
        <v>106411.18</v>
      </c>
      <c r="W18" s="275">
        <v>2021812.5</v>
      </c>
      <c r="X18" s="18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s="4" customFormat="1" ht="40.5" customHeight="1">
      <c r="A19" s="47">
        <v>18</v>
      </c>
      <c r="B19" s="42">
        <v>43860</v>
      </c>
      <c r="C19" s="14" t="s">
        <v>84</v>
      </c>
      <c r="D19" s="14" t="s">
        <v>23</v>
      </c>
      <c r="E19" s="14" t="s">
        <v>79</v>
      </c>
      <c r="F19" s="14" t="s">
        <v>208</v>
      </c>
      <c r="G19" s="49">
        <v>678189.47</v>
      </c>
      <c r="H19" s="49">
        <v>552723.15</v>
      </c>
      <c r="I19" s="17" t="s">
        <v>542</v>
      </c>
      <c r="J19" s="14" t="s">
        <v>23</v>
      </c>
      <c r="K19" s="18">
        <f t="shared" si="0"/>
        <v>125466.31999999995</v>
      </c>
      <c r="L19" s="19" t="s">
        <v>66</v>
      </c>
      <c r="M19" s="33">
        <v>4</v>
      </c>
      <c r="N19" s="33">
        <v>0</v>
      </c>
      <c r="O19" s="33">
        <v>1</v>
      </c>
      <c r="P19" s="33">
        <v>1</v>
      </c>
      <c r="Q19" s="48"/>
      <c r="R19" s="28"/>
      <c r="S19" s="26"/>
      <c r="T19" s="27"/>
      <c r="U19" s="28"/>
      <c r="V19" s="273">
        <v>6273.32</v>
      </c>
      <c r="W19" s="275">
        <v>119193</v>
      </c>
      <c r="X19" s="18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s="4" customFormat="1" ht="41.25" customHeight="1">
      <c r="A20" s="47">
        <v>19</v>
      </c>
      <c r="B20" s="42">
        <v>43860</v>
      </c>
      <c r="C20" s="13" t="s">
        <v>85</v>
      </c>
      <c r="D20" s="14" t="s">
        <v>23</v>
      </c>
      <c r="E20" s="14" t="s">
        <v>79</v>
      </c>
      <c r="F20" s="14" t="s">
        <v>208</v>
      </c>
      <c r="G20" s="49">
        <v>2670189.47</v>
      </c>
      <c r="H20" s="49">
        <v>1312114.63</v>
      </c>
      <c r="I20" s="17" t="s">
        <v>542</v>
      </c>
      <c r="J20" s="14" t="s">
        <v>23</v>
      </c>
      <c r="K20" s="18">
        <f t="shared" si="0"/>
        <v>1358074.8400000003</v>
      </c>
      <c r="L20" s="19" t="s">
        <v>67</v>
      </c>
      <c r="M20" s="20">
        <v>13</v>
      </c>
      <c r="N20" s="20">
        <v>0</v>
      </c>
      <c r="O20" s="20">
        <v>1</v>
      </c>
      <c r="P20" s="20">
        <v>1</v>
      </c>
      <c r="Q20" s="48"/>
      <c r="R20" s="28"/>
      <c r="S20" s="26"/>
      <c r="T20" s="27"/>
      <c r="U20" s="28"/>
      <c r="V20" s="273">
        <v>67903.74</v>
      </c>
      <c r="W20" s="275">
        <v>1290171.1</v>
      </c>
      <c r="X20" s="18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s="4" customFormat="1" ht="58.5" customHeight="1">
      <c r="A21" s="47">
        <v>20</v>
      </c>
      <c r="B21" s="42">
        <v>43860</v>
      </c>
      <c r="C21" s="13" t="s">
        <v>86</v>
      </c>
      <c r="D21" s="14" t="s">
        <v>23</v>
      </c>
      <c r="E21" s="14" t="s">
        <v>79</v>
      </c>
      <c r="F21" s="31" t="s">
        <v>207</v>
      </c>
      <c r="G21" s="49">
        <v>1869000</v>
      </c>
      <c r="H21" s="16">
        <v>728910</v>
      </c>
      <c r="I21" s="17" t="s">
        <v>542</v>
      </c>
      <c r="J21" s="14" t="s">
        <v>23</v>
      </c>
      <c r="K21" s="18">
        <f t="shared" si="0"/>
        <v>1140090</v>
      </c>
      <c r="L21" s="19" t="s">
        <v>68</v>
      </c>
      <c r="M21" s="33">
        <v>10</v>
      </c>
      <c r="N21" s="33">
        <v>0</v>
      </c>
      <c r="O21" s="33">
        <v>1</v>
      </c>
      <c r="P21" s="33">
        <v>1</v>
      </c>
      <c r="Q21" s="48"/>
      <c r="R21" s="28"/>
      <c r="S21" s="26" t="s">
        <v>206</v>
      </c>
      <c r="T21" s="27"/>
      <c r="U21" s="28"/>
      <c r="V21" s="273">
        <v>57004.5</v>
      </c>
      <c r="W21" s="275">
        <v>1083085.5</v>
      </c>
      <c r="X21" s="18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4" customFormat="1" ht="43.5" customHeight="1">
      <c r="A22" s="222">
        <v>21</v>
      </c>
      <c r="B22" s="42">
        <v>43860</v>
      </c>
      <c r="C22" s="13" t="s">
        <v>87</v>
      </c>
      <c r="D22" s="14" t="s">
        <v>23</v>
      </c>
      <c r="E22" s="14" t="s">
        <v>79</v>
      </c>
      <c r="F22" s="31" t="s">
        <v>209</v>
      </c>
      <c r="G22" s="49">
        <v>2817178.95</v>
      </c>
      <c r="H22" s="49">
        <v>1258483.09</v>
      </c>
      <c r="I22" s="17" t="s">
        <v>542</v>
      </c>
      <c r="J22" s="14" t="s">
        <v>23</v>
      </c>
      <c r="K22" s="18">
        <f t="shared" si="0"/>
        <v>1558695.86</v>
      </c>
      <c r="L22" s="19" t="s">
        <v>69</v>
      </c>
      <c r="M22" s="223">
        <v>10</v>
      </c>
      <c r="N22" s="33">
        <v>0</v>
      </c>
      <c r="O22" s="33">
        <v>1</v>
      </c>
      <c r="P22" s="33">
        <v>1</v>
      </c>
      <c r="Q22" s="48"/>
      <c r="R22" s="28"/>
      <c r="S22" s="26" t="s">
        <v>206</v>
      </c>
      <c r="T22" s="27"/>
      <c r="U22" s="28"/>
      <c r="V22" s="273">
        <v>77934.79</v>
      </c>
      <c r="W22" s="275">
        <v>1480761.07</v>
      </c>
      <c r="X22" s="18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4" customFormat="1" ht="54" customHeight="1">
      <c r="A23" s="222">
        <v>22</v>
      </c>
      <c r="B23" s="42">
        <v>43860</v>
      </c>
      <c r="C23" s="13" t="s">
        <v>88</v>
      </c>
      <c r="D23" s="14" t="s">
        <v>23</v>
      </c>
      <c r="E23" s="14" t="s">
        <v>79</v>
      </c>
      <c r="F23" s="31" t="s">
        <v>207</v>
      </c>
      <c r="G23" s="49">
        <v>1249421.05</v>
      </c>
      <c r="H23" s="49">
        <v>281119.45</v>
      </c>
      <c r="I23" s="17" t="s">
        <v>542</v>
      </c>
      <c r="J23" s="14" t="s">
        <v>23</v>
      </c>
      <c r="K23" s="18">
        <f t="shared" si="0"/>
        <v>968301.6000000001</v>
      </c>
      <c r="L23" s="19" t="s">
        <v>70</v>
      </c>
      <c r="M23" s="223">
        <v>12</v>
      </c>
      <c r="N23" s="33">
        <v>0</v>
      </c>
      <c r="O23" s="33">
        <v>1</v>
      </c>
      <c r="P23" s="33">
        <v>1</v>
      </c>
      <c r="Q23" s="48"/>
      <c r="R23" s="28"/>
      <c r="S23" s="26" t="s">
        <v>206</v>
      </c>
      <c r="T23" s="27"/>
      <c r="U23" s="28"/>
      <c r="V23" s="273">
        <v>48415.08</v>
      </c>
      <c r="W23" s="275">
        <v>919886.52</v>
      </c>
      <c r="X23" s="18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6" s="4" customFormat="1" ht="38.25" customHeight="1">
      <c r="A24" s="47">
        <v>23</v>
      </c>
      <c r="B24" s="42">
        <v>43860</v>
      </c>
      <c r="C24" s="13" t="s">
        <v>89</v>
      </c>
      <c r="D24" s="14" t="s">
        <v>23</v>
      </c>
      <c r="E24" s="14" t="s">
        <v>79</v>
      </c>
      <c r="F24" s="31" t="s">
        <v>210</v>
      </c>
      <c r="G24" s="49">
        <v>2269926.32</v>
      </c>
      <c r="H24" s="49">
        <v>1154792.69</v>
      </c>
      <c r="I24" s="17" t="s">
        <v>542</v>
      </c>
      <c r="J24" s="14" t="s">
        <v>23</v>
      </c>
      <c r="K24" s="18">
        <f t="shared" si="0"/>
        <v>1115133.63</v>
      </c>
      <c r="L24" s="19" t="s">
        <v>71</v>
      </c>
      <c r="M24" s="20">
        <v>11</v>
      </c>
      <c r="N24" s="20">
        <v>0</v>
      </c>
      <c r="O24" s="20">
        <v>2</v>
      </c>
      <c r="P24" s="20">
        <v>2</v>
      </c>
      <c r="Q24" s="48"/>
      <c r="R24" s="28"/>
      <c r="S24" s="26"/>
      <c r="T24" s="27"/>
      <c r="U24" s="28"/>
      <c r="V24" s="273">
        <v>55756.68</v>
      </c>
      <c r="W24" s="275">
        <v>1059376.95</v>
      </c>
      <c r="X24" s="18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s="4" customFormat="1" ht="57" customHeight="1">
      <c r="A25" s="47">
        <v>24</v>
      </c>
      <c r="B25" s="42">
        <v>43860</v>
      </c>
      <c r="C25" s="13" t="s">
        <v>90</v>
      </c>
      <c r="D25" s="14" t="s">
        <v>23</v>
      </c>
      <c r="E25" s="14" t="s">
        <v>79</v>
      </c>
      <c r="F25" s="31" t="s">
        <v>207</v>
      </c>
      <c r="G25" s="49">
        <v>1210052.63</v>
      </c>
      <c r="H25" s="49">
        <v>488582.32</v>
      </c>
      <c r="I25" s="17" t="s">
        <v>542</v>
      </c>
      <c r="J25" s="14" t="s">
        <v>23</v>
      </c>
      <c r="K25" s="18">
        <f t="shared" si="0"/>
        <v>721470.3099999998</v>
      </c>
      <c r="L25" s="19" t="s">
        <v>72</v>
      </c>
      <c r="M25" s="33">
        <v>10</v>
      </c>
      <c r="N25" s="33">
        <v>0</v>
      </c>
      <c r="O25" s="33">
        <v>1</v>
      </c>
      <c r="P25" s="33">
        <v>1</v>
      </c>
      <c r="Q25" s="48"/>
      <c r="R25" s="28"/>
      <c r="S25" s="26" t="s">
        <v>206</v>
      </c>
      <c r="T25" s="27"/>
      <c r="U25" s="28"/>
      <c r="V25" s="273">
        <v>36073.52</v>
      </c>
      <c r="W25" s="275">
        <v>685396.79</v>
      </c>
      <c r="X25" s="18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s="4" customFormat="1" ht="41.25" customHeight="1">
      <c r="A26" s="47">
        <v>25</v>
      </c>
      <c r="B26" s="42">
        <v>43860</v>
      </c>
      <c r="C26" s="13" t="s">
        <v>91</v>
      </c>
      <c r="D26" s="14" t="s">
        <v>23</v>
      </c>
      <c r="E26" s="14" t="s">
        <v>79</v>
      </c>
      <c r="F26" s="46" t="s">
        <v>211</v>
      </c>
      <c r="G26" s="16">
        <v>2109000</v>
      </c>
      <c r="H26" s="16">
        <v>906865</v>
      </c>
      <c r="I26" s="17" t="s">
        <v>542</v>
      </c>
      <c r="J26" s="14" t="s">
        <v>23</v>
      </c>
      <c r="K26" s="18">
        <f t="shared" si="0"/>
        <v>1202135</v>
      </c>
      <c r="L26" s="19" t="s">
        <v>73</v>
      </c>
      <c r="M26" s="33">
        <v>9</v>
      </c>
      <c r="N26" s="33">
        <v>0</v>
      </c>
      <c r="O26" s="33">
        <v>1</v>
      </c>
      <c r="P26" s="33">
        <v>1</v>
      </c>
      <c r="Q26" s="48"/>
      <c r="R26" s="28"/>
      <c r="S26" s="26" t="s">
        <v>206</v>
      </c>
      <c r="T26" s="27"/>
      <c r="U26" s="28"/>
      <c r="V26" s="273">
        <v>60106.75</v>
      </c>
      <c r="W26" s="275">
        <v>1142028.25</v>
      </c>
      <c r="X26" s="18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4" customFormat="1" ht="61.5" customHeight="1">
      <c r="A27" s="47">
        <v>26</v>
      </c>
      <c r="B27" s="42">
        <v>43860</v>
      </c>
      <c r="C27" s="13" t="s">
        <v>92</v>
      </c>
      <c r="D27" s="14" t="s">
        <v>23</v>
      </c>
      <c r="E27" s="14" t="s">
        <v>79</v>
      </c>
      <c r="F27" s="31" t="s">
        <v>207</v>
      </c>
      <c r="G27" s="16">
        <v>955042.11</v>
      </c>
      <c r="H27" s="16">
        <v>652247.11</v>
      </c>
      <c r="I27" s="17" t="s">
        <v>542</v>
      </c>
      <c r="J27" s="14" t="s">
        <v>23</v>
      </c>
      <c r="K27" s="18">
        <f t="shared" si="0"/>
        <v>302795</v>
      </c>
      <c r="L27" s="19" t="s">
        <v>74</v>
      </c>
      <c r="M27" s="33">
        <v>9</v>
      </c>
      <c r="N27" s="33">
        <v>0</v>
      </c>
      <c r="O27" s="33">
        <v>1</v>
      </c>
      <c r="P27" s="33">
        <v>1</v>
      </c>
      <c r="Q27" s="48"/>
      <c r="R27" s="46"/>
      <c r="S27" s="26" t="s">
        <v>206</v>
      </c>
      <c r="T27" s="53"/>
      <c r="U27" s="28"/>
      <c r="V27" s="273">
        <v>15139.75</v>
      </c>
      <c r="W27" s="275">
        <v>287655.25</v>
      </c>
      <c r="X27" s="18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s="4" customFormat="1" ht="61.5" customHeight="1">
      <c r="A28" s="47">
        <v>27</v>
      </c>
      <c r="B28" s="42">
        <v>43860</v>
      </c>
      <c r="C28" s="13" t="s">
        <v>93</v>
      </c>
      <c r="D28" s="14" t="s">
        <v>23</v>
      </c>
      <c r="E28" s="14" t="s">
        <v>79</v>
      </c>
      <c r="F28" s="31" t="s">
        <v>207</v>
      </c>
      <c r="G28" s="43">
        <v>990789.47</v>
      </c>
      <c r="H28" s="43">
        <v>586059.14</v>
      </c>
      <c r="I28" s="17" t="s">
        <v>542</v>
      </c>
      <c r="J28" s="14" t="s">
        <v>23</v>
      </c>
      <c r="K28" s="18">
        <f t="shared" si="0"/>
        <v>404730.32999999996</v>
      </c>
      <c r="L28" s="19" t="s">
        <v>75</v>
      </c>
      <c r="M28" s="33">
        <v>14</v>
      </c>
      <c r="N28" s="33">
        <v>0</v>
      </c>
      <c r="O28" s="33">
        <v>1</v>
      </c>
      <c r="P28" s="33">
        <v>1</v>
      </c>
      <c r="Q28" s="48"/>
      <c r="R28" s="46"/>
      <c r="S28" s="26" t="s">
        <v>206</v>
      </c>
      <c r="T28" s="27"/>
      <c r="U28" s="28"/>
      <c r="V28" s="273">
        <v>20236.52</v>
      </c>
      <c r="W28" s="275">
        <v>384493.81</v>
      </c>
      <c r="X28" s="18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s="4" customFormat="1" ht="61.5" customHeight="1">
      <c r="A29" s="47">
        <v>28</v>
      </c>
      <c r="B29" s="42">
        <v>43860</v>
      </c>
      <c r="C29" s="13" t="s">
        <v>94</v>
      </c>
      <c r="D29" s="14" t="s">
        <v>23</v>
      </c>
      <c r="E29" s="14" t="s">
        <v>79</v>
      </c>
      <c r="F29" s="46" t="s">
        <v>212</v>
      </c>
      <c r="G29" s="30">
        <v>1892736.84</v>
      </c>
      <c r="H29" s="30">
        <v>1097787.44</v>
      </c>
      <c r="I29" s="17" t="s">
        <v>542</v>
      </c>
      <c r="J29" s="14" t="s">
        <v>23</v>
      </c>
      <c r="K29" s="18">
        <f t="shared" si="0"/>
        <v>794949.4000000001</v>
      </c>
      <c r="L29" s="19" t="s">
        <v>76</v>
      </c>
      <c r="M29" s="33">
        <v>9</v>
      </c>
      <c r="N29" s="33">
        <v>0</v>
      </c>
      <c r="O29" s="33">
        <v>1</v>
      </c>
      <c r="P29" s="33">
        <v>1</v>
      </c>
      <c r="Q29" s="48"/>
      <c r="R29" s="46"/>
      <c r="S29" s="26" t="s">
        <v>206</v>
      </c>
      <c r="T29" s="27"/>
      <c r="U29" s="28"/>
      <c r="V29" s="273">
        <v>39747.47</v>
      </c>
      <c r="W29" s="275">
        <v>755201.93</v>
      </c>
      <c r="X29" s="18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s="4" customFormat="1" ht="61.5" customHeight="1">
      <c r="B30" s="42"/>
      <c r="C30" s="13" t="s">
        <v>50</v>
      </c>
      <c r="D30" s="14" t="s">
        <v>96</v>
      </c>
      <c r="E30" s="14" t="s">
        <v>95</v>
      </c>
      <c r="F30" s="14"/>
      <c r="G30" s="16"/>
      <c r="H30" s="16"/>
      <c r="I30" s="17" t="s">
        <v>200</v>
      </c>
      <c r="J30" s="14"/>
      <c r="K30" s="18">
        <f t="shared" si="0"/>
        <v>0</v>
      </c>
      <c r="L30" s="19" t="s">
        <v>77</v>
      </c>
      <c r="M30" s="45"/>
      <c r="N30" s="45"/>
      <c r="O30" s="45"/>
      <c r="P30" s="45"/>
      <c r="Q30" s="48"/>
      <c r="R30" s="46"/>
      <c r="S30" s="26"/>
      <c r="T30" s="27"/>
      <c r="U30" s="28"/>
      <c r="V30" s="274">
        <f t="shared" si="1"/>
        <v>0</v>
      </c>
      <c r="W30" s="185"/>
      <c r="X30" s="18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s="4" customFormat="1" ht="61.5" customHeight="1">
      <c r="A31" s="47">
        <v>29</v>
      </c>
      <c r="B31" s="42">
        <v>43862</v>
      </c>
      <c r="C31" s="13" t="s">
        <v>286</v>
      </c>
      <c r="D31" s="14" t="s">
        <v>23</v>
      </c>
      <c r="E31" s="62" t="s">
        <v>55</v>
      </c>
      <c r="F31" s="62" t="s">
        <v>213</v>
      </c>
      <c r="G31" s="30">
        <v>325144.76</v>
      </c>
      <c r="H31" s="16">
        <v>312400</v>
      </c>
      <c r="I31" s="17" t="s">
        <v>200</v>
      </c>
      <c r="J31" s="14" t="s">
        <v>23</v>
      </c>
      <c r="K31" s="18">
        <f t="shared" si="0"/>
        <v>12744.76000000001</v>
      </c>
      <c r="L31" s="19" t="s">
        <v>97</v>
      </c>
      <c r="M31" s="55">
        <v>2</v>
      </c>
      <c r="N31" s="55">
        <v>0</v>
      </c>
      <c r="O31" s="55">
        <v>0</v>
      </c>
      <c r="P31" s="55">
        <v>0</v>
      </c>
      <c r="Q31" s="48"/>
      <c r="R31" s="46"/>
      <c r="S31" s="26"/>
      <c r="T31" s="27"/>
      <c r="U31" s="28"/>
      <c r="V31" s="274">
        <f t="shared" si="1"/>
        <v>12744.76000000001</v>
      </c>
      <c r="W31" s="185"/>
      <c r="X31" s="18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s="4" customFormat="1" ht="61.5" customHeight="1">
      <c r="A32" s="47">
        <v>30</v>
      </c>
      <c r="B32" s="42">
        <v>43864</v>
      </c>
      <c r="C32" s="13" t="s">
        <v>108</v>
      </c>
      <c r="D32" s="14" t="s">
        <v>23</v>
      </c>
      <c r="E32" s="14" t="s">
        <v>79</v>
      </c>
      <c r="F32" s="31" t="s">
        <v>214</v>
      </c>
      <c r="G32" s="49">
        <v>1543010.53</v>
      </c>
      <c r="H32" s="37">
        <v>1012132.91</v>
      </c>
      <c r="I32" s="17" t="s">
        <v>542</v>
      </c>
      <c r="J32" s="14" t="s">
        <v>23</v>
      </c>
      <c r="K32" s="18">
        <f t="shared" si="0"/>
        <v>530877.62</v>
      </c>
      <c r="L32" s="19" t="s">
        <v>98</v>
      </c>
      <c r="M32" s="45">
        <v>8</v>
      </c>
      <c r="N32" s="45">
        <v>0</v>
      </c>
      <c r="O32" s="45">
        <v>1</v>
      </c>
      <c r="P32" s="45">
        <v>1</v>
      </c>
      <c r="Q32" s="48"/>
      <c r="R32" s="28"/>
      <c r="S32" s="26"/>
      <c r="T32" s="27"/>
      <c r="U32" s="28"/>
      <c r="V32" s="273">
        <v>26543.88</v>
      </c>
      <c r="W32" s="275">
        <v>504333.74</v>
      </c>
      <c r="X32" s="18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s="4" customFormat="1" ht="61.5" customHeight="1">
      <c r="A33" s="47">
        <v>31</v>
      </c>
      <c r="B33" s="42">
        <v>43864</v>
      </c>
      <c r="C33" s="13" t="s">
        <v>107</v>
      </c>
      <c r="D33" s="14" t="s">
        <v>23</v>
      </c>
      <c r="E33" s="14" t="s">
        <v>79</v>
      </c>
      <c r="F33" s="31" t="s">
        <v>215</v>
      </c>
      <c r="G33" s="49">
        <v>763905.26</v>
      </c>
      <c r="H33" s="16">
        <v>587393.25</v>
      </c>
      <c r="I33" s="17" t="s">
        <v>542</v>
      </c>
      <c r="J33" s="14" t="s">
        <v>23</v>
      </c>
      <c r="K33" s="18">
        <f t="shared" si="0"/>
        <v>176512.01</v>
      </c>
      <c r="L33" s="19" t="s">
        <v>99</v>
      </c>
      <c r="M33" s="55">
        <v>6</v>
      </c>
      <c r="N33" s="55">
        <v>0</v>
      </c>
      <c r="O33" s="55">
        <v>1</v>
      </c>
      <c r="P33" s="55">
        <v>1</v>
      </c>
      <c r="Q33" s="48"/>
      <c r="R33" s="28"/>
      <c r="S33" s="26" t="s">
        <v>206</v>
      </c>
      <c r="T33" s="27"/>
      <c r="U33" s="28"/>
      <c r="V33" s="273">
        <v>8825.6</v>
      </c>
      <c r="W33" s="275">
        <v>167686.41</v>
      </c>
      <c r="X33" s="18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s="4" customFormat="1" ht="61.5" customHeight="1">
      <c r="A34" s="47">
        <v>32</v>
      </c>
      <c r="B34" s="42">
        <v>43865</v>
      </c>
      <c r="C34" s="13" t="s">
        <v>286</v>
      </c>
      <c r="D34" s="14" t="s">
        <v>21</v>
      </c>
      <c r="E34" s="46" t="s">
        <v>222</v>
      </c>
      <c r="F34" s="46" t="s">
        <v>223</v>
      </c>
      <c r="G34" s="63">
        <v>28000</v>
      </c>
      <c r="H34" s="230">
        <v>5280</v>
      </c>
      <c r="I34" s="17" t="s">
        <v>200</v>
      </c>
      <c r="J34" s="14" t="s">
        <v>21</v>
      </c>
      <c r="K34" s="18">
        <f t="shared" si="0"/>
        <v>22720</v>
      </c>
      <c r="L34" s="19" t="s">
        <v>100</v>
      </c>
      <c r="M34" s="55">
        <v>3</v>
      </c>
      <c r="N34" s="45">
        <v>0</v>
      </c>
      <c r="O34" s="45">
        <v>0</v>
      </c>
      <c r="P34" s="45">
        <v>0</v>
      </c>
      <c r="Q34" s="48"/>
      <c r="R34" s="28"/>
      <c r="S34" s="26"/>
      <c r="T34" s="27"/>
      <c r="U34" s="28"/>
      <c r="V34" s="274">
        <f t="shared" si="1"/>
        <v>22720</v>
      </c>
      <c r="W34" s="185"/>
      <c r="X34" s="18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s="4" customFormat="1" ht="62.25" customHeight="1">
      <c r="A35" s="47">
        <v>33</v>
      </c>
      <c r="B35" s="42">
        <v>43866</v>
      </c>
      <c r="C35" s="64" t="s">
        <v>25</v>
      </c>
      <c r="D35" s="14" t="s">
        <v>23</v>
      </c>
      <c r="E35" s="31" t="s">
        <v>109</v>
      </c>
      <c r="F35" s="46" t="s">
        <v>220</v>
      </c>
      <c r="G35" s="65">
        <v>284308</v>
      </c>
      <c r="H35" s="65">
        <v>284308</v>
      </c>
      <c r="I35" s="17" t="s">
        <v>200</v>
      </c>
      <c r="J35" s="35" t="s">
        <v>20</v>
      </c>
      <c r="K35" s="18">
        <f t="shared" si="0"/>
        <v>0</v>
      </c>
      <c r="L35" s="19" t="s">
        <v>101</v>
      </c>
      <c r="M35" s="55">
        <v>1</v>
      </c>
      <c r="N35" s="45">
        <v>0</v>
      </c>
      <c r="O35" s="45">
        <v>0</v>
      </c>
      <c r="P35" s="45">
        <v>0</v>
      </c>
      <c r="Q35" s="48"/>
      <c r="R35" s="28"/>
      <c r="S35" s="26"/>
      <c r="T35" s="27"/>
      <c r="U35" s="28"/>
      <c r="V35" s="274">
        <f t="shared" si="1"/>
        <v>0</v>
      </c>
      <c r="W35" s="185"/>
      <c r="X35" s="18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s="4" customFormat="1" ht="61.5" customHeight="1">
      <c r="A36" s="47">
        <v>34</v>
      </c>
      <c r="B36" s="42">
        <v>43867</v>
      </c>
      <c r="C36" s="64" t="s">
        <v>25</v>
      </c>
      <c r="D36" s="14" t="s">
        <v>23</v>
      </c>
      <c r="E36" s="67" t="s">
        <v>110</v>
      </c>
      <c r="F36" s="67" t="s">
        <v>224</v>
      </c>
      <c r="G36" s="43">
        <v>127121</v>
      </c>
      <c r="H36" s="76">
        <v>127121</v>
      </c>
      <c r="I36" s="17" t="s">
        <v>200</v>
      </c>
      <c r="J36" s="46" t="s">
        <v>20</v>
      </c>
      <c r="K36" s="18">
        <f t="shared" si="0"/>
        <v>0</v>
      </c>
      <c r="L36" s="19" t="s">
        <v>102</v>
      </c>
      <c r="M36" s="55">
        <v>1</v>
      </c>
      <c r="N36" s="45">
        <v>0</v>
      </c>
      <c r="O36" s="45">
        <v>0</v>
      </c>
      <c r="P36" s="45">
        <v>0</v>
      </c>
      <c r="Q36" s="48"/>
      <c r="R36" s="28"/>
      <c r="S36" s="26"/>
      <c r="T36" s="27"/>
      <c r="U36" s="28"/>
      <c r="V36" s="274">
        <f t="shared" si="1"/>
        <v>0</v>
      </c>
      <c r="W36" s="185"/>
      <c r="X36" s="18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s="4" customFormat="1" ht="61.5" customHeight="1">
      <c r="A37" s="54">
        <v>35</v>
      </c>
      <c r="B37" s="42">
        <v>43868</v>
      </c>
      <c r="C37" s="13" t="s">
        <v>50</v>
      </c>
      <c r="D37" s="14" t="s">
        <v>23</v>
      </c>
      <c r="E37" s="14" t="s">
        <v>95</v>
      </c>
      <c r="F37" s="72" t="s">
        <v>225</v>
      </c>
      <c r="G37" s="73">
        <v>100000</v>
      </c>
      <c r="H37" s="73">
        <v>91000</v>
      </c>
      <c r="I37" s="17" t="s">
        <v>200</v>
      </c>
      <c r="J37" s="14" t="s">
        <v>23</v>
      </c>
      <c r="K37" s="18">
        <f t="shared" si="0"/>
        <v>9000</v>
      </c>
      <c r="L37" s="19" t="s">
        <v>103</v>
      </c>
      <c r="M37" s="55">
        <v>12</v>
      </c>
      <c r="N37" s="45">
        <v>0</v>
      </c>
      <c r="O37" s="45">
        <v>0</v>
      </c>
      <c r="P37" s="45">
        <v>0</v>
      </c>
      <c r="Q37" s="48"/>
      <c r="R37" s="28"/>
      <c r="S37" s="26" t="s">
        <v>519</v>
      </c>
      <c r="T37" s="27"/>
      <c r="U37" s="28"/>
      <c r="V37" s="274">
        <f t="shared" si="1"/>
        <v>9000</v>
      </c>
      <c r="W37" s="185"/>
      <c r="X37" s="18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s="4" customFormat="1" ht="61.5" customHeight="1">
      <c r="A38" s="57">
        <v>36</v>
      </c>
      <c r="B38" s="42">
        <v>43871</v>
      </c>
      <c r="C38" s="13" t="s">
        <v>286</v>
      </c>
      <c r="D38" s="14" t="s">
        <v>21</v>
      </c>
      <c r="E38" s="46" t="s">
        <v>222</v>
      </c>
      <c r="F38" s="46" t="s">
        <v>223</v>
      </c>
      <c r="G38" s="16">
        <v>14900</v>
      </c>
      <c r="H38" s="229">
        <v>4760.5</v>
      </c>
      <c r="I38" s="17" t="s">
        <v>200</v>
      </c>
      <c r="J38" s="14" t="s">
        <v>21</v>
      </c>
      <c r="K38" s="18">
        <f t="shared" si="0"/>
        <v>10139.5</v>
      </c>
      <c r="L38" s="19" t="s">
        <v>104</v>
      </c>
      <c r="M38" s="55">
        <v>5</v>
      </c>
      <c r="N38" s="55">
        <v>0</v>
      </c>
      <c r="O38" s="55">
        <v>0</v>
      </c>
      <c r="P38" s="55">
        <v>0</v>
      </c>
      <c r="Q38" s="48"/>
      <c r="R38" s="28"/>
      <c r="S38" s="26"/>
      <c r="T38" s="27"/>
      <c r="U38" s="28"/>
      <c r="V38" s="274">
        <f t="shared" si="1"/>
        <v>10139.5</v>
      </c>
      <c r="W38" s="185"/>
      <c r="X38" s="18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s="4" customFormat="1" ht="51" customHeight="1">
      <c r="A39" s="57">
        <v>37</v>
      </c>
      <c r="B39" s="42">
        <v>43872</v>
      </c>
      <c r="C39" s="13" t="s">
        <v>286</v>
      </c>
      <c r="D39" s="14" t="s">
        <v>21</v>
      </c>
      <c r="E39" s="46" t="s">
        <v>222</v>
      </c>
      <c r="F39" s="46" t="s">
        <v>223</v>
      </c>
      <c r="G39" s="30">
        <v>13500</v>
      </c>
      <c r="H39" s="229">
        <v>6642.5</v>
      </c>
      <c r="I39" s="17" t="s">
        <v>200</v>
      </c>
      <c r="J39" s="14" t="s">
        <v>21</v>
      </c>
      <c r="K39" s="18">
        <f t="shared" si="0"/>
        <v>6857.5</v>
      </c>
      <c r="L39" s="19" t="s">
        <v>105</v>
      </c>
      <c r="M39" s="55">
        <v>5</v>
      </c>
      <c r="N39" s="55">
        <v>0</v>
      </c>
      <c r="O39" s="55">
        <v>0</v>
      </c>
      <c r="P39" s="55">
        <v>0</v>
      </c>
      <c r="Q39" s="58"/>
      <c r="R39" s="28"/>
      <c r="S39" s="26"/>
      <c r="T39" s="27"/>
      <c r="U39" s="28"/>
      <c r="V39" s="274">
        <f t="shared" si="1"/>
        <v>6857.5</v>
      </c>
      <c r="W39" s="185"/>
      <c r="X39" s="18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s="4" customFormat="1" ht="54" customHeight="1">
      <c r="A40" s="57">
        <v>38</v>
      </c>
      <c r="B40" s="42">
        <v>43872</v>
      </c>
      <c r="C40" s="13" t="s">
        <v>286</v>
      </c>
      <c r="D40" s="14" t="s">
        <v>21</v>
      </c>
      <c r="E40" s="46" t="s">
        <v>222</v>
      </c>
      <c r="F40" s="46" t="s">
        <v>223</v>
      </c>
      <c r="G40" s="16">
        <v>48000</v>
      </c>
      <c r="H40" s="229">
        <v>16560</v>
      </c>
      <c r="I40" s="17" t="s">
        <v>200</v>
      </c>
      <c r="J40" s="14" t="s">
        <v>21</v>
      </c>
      <c r="K40" s="18">
        <f t="shared" si="0"/>
        <v>31440</v>
      </c>
      <c r="L40" s="19" t="s">
        <v>106</v>
      </c>
      <c r="M40" s="55">
        <v>5</v>
      </c>
      <c r="N40" s="55">
        <v>0</v>
      </c>
      <c r="O40" s="55">
        <v>0</v>
      </c>
      <c r="P40" s="55">
        <v>0</v>
      </c>
      <c r="Q40" s="48"/>
      <c r="R40" s="28"/>
      <c r="S40" s="26"/>
      <c r="T40" s="27"/>
      <c r="U40" s="28"/>
      <c r="V40" s="274">
        <f t="shared" si="1"/>
        <v>31440</v>
      </c>
      <c r="W40" s="185"/>
      <c r="X40" s="18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s="4" customFormat="1" ht="54" customHeight="1">
      <c r="A41" s="57">
        <v>39</v>
      </c>
      <c r="B41" s="42">
        <v>43872</v>
      </c>
      <c r="C41" s="13" t="s">
        <v>286</v>
      </c>
      <c r="D41" s="14" t="s">
        <v>21</v>
      </c>
      <c r="E41" s="46" t="s">
        <v>222</v>
      </c>
      <c r="F41" s="46" t="s">
        <v>223</v>
      </c>
      <c r="G41" s="16">
        <v>26000</v>
      </c>
      <c r="H41" s="229">
        <v>16880</v>
      </c>
      <c r="I41" s="17" t="s">
        <v>200</v>
      </c>
      <c r="J41" s="14" t="s">
        <v>21</v>
      </c>
      <c r="K41" s="18">
        <f t="shared" si="0"/>
        <v>9120</v>
      </c>
      <c r="L41" s="19" t="s">
        <v>111</v>
      </c>
      <c r="M41" s="45">
        <v>4</v>
      </c>
      <c r="N41" s="45">
        <v>0</v>
      </c>
      <c r="O41" s="45">
        <v>0</v>
      </c>
      <c r="P41" s="45">
        <v>0</v>
      </c>
      <c r="Q41" s="48"/>
      <c r="R41" s="28"/>
      <c r="S41" s="26"/>
      <c r="T41" s="27"/>
      <c r="U41" s="28"/>
      <c r="V41" s="274">
        <f t="shared" si="1"/>
        <v>9120</v>
      </c>
      <c r="W41" s="185"/>
      <c r="X41" s="18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s="4" customFormat="1" ht="54" customHeight="1">
      <c r="A42" s="57">
        <v>40</v>
      </c>
      <c r="B42" s="42">
        <v>43872</v>
      </c>
      <c r="C42" s="13" t="s">
        <v>286</v>
      </c>
      <c r="D42" s="14" t="s">
        <v>21</v>
      </c>
      <c r="E42" s="46" t="s">
        <v>222</v>
      </c>
      <c r="F42" s="46" t="s">
        <v>223</v>
      </c>
      <c r="G42" s="63">
        <v>102000</v>
      </c>
      <c r="H42" s="229">
        <v>23030</v>
      </c>
      <c r="I42" s="17" t="s">
        <v>200</v>
      </c>
      <c r="J42" s="14" t="s">
        <v>21</v>
      </c>
      <c r="K42" s="18">
        <f t="shared" si="0"/>
        <v>78970</v>
      </c>
      <c r="L42" s="19" t="s">
        <v>112</v>
      </c>
      <c r="M42" s="55">
        <v>5</v>
      </c>
      <c r="N42" s="55">
        <v>0</v>
      </c>
      <c r="O42" s="55">
        <v>0</v>
      </c>
      <c r="P42" s="55">
        <v>0</v>
      </c>
      <c r="Q42" s="48"/>
      <c r="R42" s="28"/>
      <c r="S42" s="26"/>
      <c r="T42" s="27"/>
      <c r="U42" s="28"/>
      <c r="V42" s="274">
        <f t="shared" si="1"/>
        <v>78970</v>
      </c>
      <c r="W42" s="185"/>
      <c r="X42" s="18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s="4" customFormat="1" ht="50.25" customHeight="1">
      <c r="A43" s="57">
        <v>41</v>
      </c>
      <c r="B43" s="42">
        <v>43900</v>
      </c>
      <c r="C43" s="13" t="s">
        <v>25</v>
      </c>
      <c r="D43" s="14" t="s">
        <v>23</v>
      </c>
      <c r="E43" s="46" t="s">
        <v>121</v>
      </c>
      <c r="F43" s="46" t="s">
        <v>226</v>
      </c>
      <c r="G43" s="16">
        <v>1492056</v>
      </c>
      <c r="H43" s="229">
        <v>1230946.2</v>
      </c>
      <c r="I43" s="17" t="s">
        <v>200</v>
      </c>
      <c r="J43" s="14" t="s">
        <v>23</v>
      </c>
      <c r="K43" s="18">
        <f t="shared" si="0"/>
        <v>261109.80000000005</v>
      </c>
      <c r="L43" s="19" t="s">
        <v>113</v>
      </c>
      <c r="M43" s="20">
        <v>3</v>
      </c>
      <c r="N43" s="20">
        <v>0</v>
      </c>
      <c r="O43" s="20">
        <v>0</v>
      </c>
      <c r="P43" s="20">
        <v>0</v>
      </c>
      <c r="Q43" s="48"/>
      <c r="R43" s="28"/>
      <c r="S43" s="26"/>
      <c r="T43" s="27"/>
      <c r="U43" s="28"/>
      <c r="V43" s="274">
        <f t="shared" si="1"/>
        <v>261109.80000000005</v>
      </c>
      <c r="W43" s="185"/>
      <c r="X43" s="18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4" customFormat="1" ht="51.75" customHeight="1">
      <c r="A44" s="57">
        <v>42</v>
      </c>
      <c r="B44" s="42">
        <v>43873</v>
      </c>
      <c r="C44" s="13" t="s">
        <v>25</v>
      </c>
      <c r="D44" s="14" t="s">
        <v>23</v>
      </c>
      <c r="E44" s="46" t="s">
        <v>121</v>
      </c>
      <c r="F44" s="46" t="s">
        <v>226</v>
      </c>
      <c r="G44" s="65">
        <v>1115780</v>
      </c>
      <c r="H44" s="65">
        <v>1115780</v>
      </c>
      <c r="I44" s="17" t="s">
        <v>200</v>
      </c>
      <c r="J44" s="35" t="s">
        <v>20</v>
      </c>
      <c r="K44" s="18">
        <f t="shared" si="0"/>
        <v>0</v>
      </c>
      <c r="L44" s="19" t="s">
        <v>114</v>
      </c>
      <c r="M44" s="20">
        <v>1</v>
      </c>
      <c r="N44" s="20">
        <v>0</v>
      </c>
      <c r="O44" s="20">
        <v>0</v>
      </c>
      <c r="P44" s="20">
        <v>0</v>
      </c>
      <c r="Q44" s="48"/>
      <c r="R44" s="28"/>
      <c r="S44" s="26"/>
      <c r="T44" s="27"/>
      <c r="U44" s="28"/>
      <c r="V44" s="274">
        <f t="shared" si="1"/>
        <v>0</v>
      </c>
      <c r="W44" s="185"/>
      <c r="X44" s="18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4" customFormat="1" ht="51" customHeight="1">
      <c r="A45" s="57">
        <v>43</v>
      </c>
      <c r="B45" s="42">
        <v>43873</v>
      </c>
      <c r="C45" s="64" t="s">
        <v>50</v>
      </c>
      <c r="D45" s="14" t="s">
        <v>23</v>
      </c>
      <c r="E45" s="46" t="s">
        <v>122</v>
      </c>
      <c r="F45" s="46" t="s">
        <v>234</v>
      </c>
      <c r="G45" s="16">
        <v>20800</v>
      </c>
      <c r="H45" s="230">
        <v>9635.6</v>
      </c>
      <c r="I45" s="17" t="s">
        <v>200</v>
      </c>
      <c r="J45" s="14" t="s">
        <v>23</v>
      </c>
      <c r="K45" s="18">
        <f t="shared" si="0"/>
        <v>11164.4</v>
      </c>
      <c r="L45" s="19" t="s">
        <v>115</v>
      </c>
      <c r="M45" s="20">
        <v>3</v>
      </c>
      <c r="N45" s="20">
        <v>0</v>
      </c>
      <c r="O45" s="20">
        <v>0</v>
      </c>
      <c r="P45" s="20">
        <v>0</v>
      </c>
      <c r="Q45" s="48"/>
      <c r="R45" s="28"/>
      <c r="S45" s="26" t="s">
        <v>227</v>
      </c>
      <c r="T45" s="27"/>
      <c r="U45" s="28"/>
      <c r="V45" s="274">
        <f t="shared" si="1"/>
        <v>11164.4</v>
      </c>
      <c r="W45" s="185"/>
      <c r="X45" s="18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s="4" customFormat="1" ht="39" customHeight="1">
      <c r="A46" s="57">
        <v>44</v>
      </c>
      <c r="B46" s="42">
        <v>43873</v>
      </c>
      <c r="C46" s="13" t="s">
        <v>25</v>
      </c>
      <c r="D46" s="14" t="s">
        <v>23</v>
      </c>
      <c r="E46" s="46" t="s">
        <v>228</v>
      </c>
      <c r="F46" s="46" t="s">
        <v>229</v>
      </c>
      <c r="G46" s="63">
        <v>599914</v>
      </c>
      <c r="H46" s="63">
        <v>599914</v>
      </c>
      <c r="I46" s="17" t="s">
        <v>200</v>
      </c>
      <c r="J46" s="31" t="s">
        <v>20</v>
      </c>
      <c r="K46" s="18">
        <f t="shared" si="0"/>
        <v>0</v>
      </c>
      <c r="L46" s="19" t="s">
        <v>116</v>
      </c>
      <c r="M46" s="20">
        <v>1</v>
      </c>
      <c r="N46" s="20">
        <v>0</v>
      </c>
      <c r="O46" s="20">
        <v>1</v>
      </c>
      <c r="P46" s="20">
        <v>0</v>
      </c>
      <c r="Q46" s="48"/>
      <c r="R46" s="28"/>
      <c r="S46" s="26"/>
      <c r="T46" s="27"/>
      <c r="U46" s="28"/>
      <c r="V46" s="274">
        <f t="shared" si="1"/>
        <v>0</v>
      </c>
      <c r="W46" s="185"/>
      <c r="X46" s="18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s="4" customFormat="1" ht="39" customHeight="1">
      <c r="A47" s="57">
        <v>45</v>
      </c>
      <c r="B47" s="42">
        <v>43874</v>
      </c>
      <c r="C47" s="13" t="s">
        <v>25</v>
      </c>
      <c r="D47" s="35" t="s">
        <v>21</v>
      </c>
      <c r="E47" s="46" t="s">
        <v>121</v>
      </c>
      <c r="F47" s="46" t="s">
        <v>230</v>
      </c>
      <c r="G47" s="16">
        <v>5532311</v>
      </c>
      <c r="H47" s="230">
        <v>4143338.44</v>
      </c>
      <c r="I47" s="17" t="s">
        <v>200</v>
      </c>
      <c r="J47" s="35" t="s">
        <v>21</v>
      </c>
      <c r="K47" s="18">
        <f t="shared" si="0"/>
        <v>1388972.56</v>
      </c>
      <c r="L47" s="19" t="s">
        <v>117</v>
      </c>
      <c r="M47" s="20">
        <v>3</v>
      </c>
      <c r="N47" s="20">
        <v>0</v>
      </c>
      <c r="O47" s="20">
        <v>1</v>
      </c>
      <c r="P47" s="20">
        <v>0</v>
      </c>
      <c r="Q47" s="48"/>
      <c r="R47" s="28"/>
      <c r="S47" s="26"/>
      <c r="T47" s="27"/>
      <c r="U47" s="28"/>
      <c r="V47" s="274">
        <f t="shared" si="1"/>
        <v>1388972.56</v>
      </c>
      <c r="W47" s="185"/>
      <c r="X47" s="18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4" customFormat="1" ht="48" customHeight="1">
      <c r="A48" s="28">
        <v>46</v>
      </c>
      <c r="B48" s="42">
        <v>43874</v>
      </c>
      <c r="C48" s="13" t="s">
        <v>25</v>
      </c>
      <c r="D48" s="35" t="s">
        <v>21</v>
      </c>
      <c r="E48" s="46" t="s">
        <v>121</v>
      </c>
      <c r="F48" s="46" t="s">
        <v>231</v>
      </c>
      <c r="G48" s="16">
        <v>1050607</v>
      </c>
      <c r="H48" s="230">
        <v>969493</v>
      </c>
      <c r="I48" s="17" t="s">
        <v>200</v>
      </c>
      <c r="J48" s="35" t="s">
        <v>21</v>
      </c>
      <c r="K48" s="18">
        <f t="shared" si="0"/>
        <v>81114</v>
      </c>
      <c r="L48" s="19" t="s">
        <v>118</v>
      </c>
      <c r="M48" s="20">
        <v>2</v>
      </c>
      <c r="N48" s="20">
        <v>0</v>
      </c>
      <c r="O48" s="20">
        <v>0</v>
      </c>
      <c r="P48" s="20">
        <v>0</v>
      </c>
      <c r="Q48" s="48"/>
      <c r="R48" s="28"/>
      <c r="S48" s="26"/>
      <c r="T48" s="27"/>
      <c r="U48" s="28"/>
      <c r="V48" s="274">
        <f t="shared" si="1"/>
        <v>81114</v>
      </c>
      <c r="W48" s="185"/>
      <c r="X48" s="18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s="4" customFormat="1" ht="63.75" customHeight="1">
      <c r="A49" s="28">
        <v>47</v>
      </c>
      <c r="B49" s="42">
        <v>43874</v>
      </c>
      <c r="C49" s="64" t="s">
        <v>50</v>
      </c>
      <c r="D49" s="14" t="s">
        <v>23</v>
      </c>
      <c r="E49" s="31" t="s">
        <v>123</v>
      </c>
      <c r="F49" s="46" t="s">
        <v>223</v>
      </c>
      <c r="G49" s="65">
        <v>399678</v>
      </c>
      <c r="H49" s="230">
        <v>98001.61</v>
      </c>
      <c r="I49" s="17" t="s">
        <v>200</v>
      </c>
      <c r="J49" s="14" t="s">
        <v>23</v>
      </c>
      <c r="K49" s="18">
        <f t="shared" si="0"/>
        <v>301676.39</v>
      </c>
      <c r="L49" s="19" t="s">
        <v>119</v>
      </c>
      <c r="M49" s="28">
        <v>15</v>
      </c>
      <c r="N49" s="28">
        <v>0</v>
      </c>
      <c r="O49" s="28">
        <v>0</v>
      </c>
      <c r="P49" s="28">
        <v>0</v>
      </c>
      <c r="Q49" s="48"/>
      <c r="R49" s="28"/>
      <c r="S49" s="26"/>
      <c r="T49" s="27"/>
      <c r="U49" s="28"/>
      <c r="V49" s="274">
        <f t="shared" si="1"/>
        <v>301676.39</v>
      </c>
      <c r="W49" s="185"/>
      <c r="X49" s="18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s="4" customFormat="1" ht="39.75" customHeight="1">
      <c r="A50" s="28">
        <v>48</v>
      </c>
      <c r="B50" s="42">
        <v>43874</v>
      </c>
      <c r="C50" s="64" t="s">
        <v>30</v>
      </c>
      <c r="D50" s="14" t="s">
        <v>23</v>
      </c>
      <c r="E50" s="60" t="s">
        <v>124</v>
      </c>
      <c r="F50" s="46" t="s">
        <v>232</v>
      </c>
      <c r="G50" s="16">
        <v>45000</v>
      </c>
      <c r="H50" s="16">
        <v>45000</v>
      </c>
      <c r="I50" s="17" t="s">
        <v>200</v>
      </c>
      <c r="J50" s="17" t="s">
        <v>20</v>
      </c>
      <c r="K50" s="18">
        <f t="shared" si="0"/>
        <v>0</v>
      </c>
      <c r="L50" s="19" t="s">
        <v>120</v>
      </c>
      <c r="M50" s="28">
        <v>2</v>
      </c>
      <c r="N50" s="28">
        <v>1</v>
      </c>
      <c r="O50" s="28">
        <v>1</v>
      </c>
      <c r="P50" s="28">
        <v>1</v>
      </c>
      <c r="Q50" s="48"/>
      <c r="R50" s="28"/>
      <c r="S50" s="26" t="s">
        <v>227</v>
      </c>
      <c r="T50" s="27"/>
      <c r="U50" s="28"/>
      <c r="V50" s="274">
        <f t="shared" si="1"/>
        <v>0</v>
      </c>
      <c r="W50" s="185"/>
      <c r="X50" s="18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4" customFormat="1" ht="39.75" customHeight="1">
      <c r="A51" s="28">
        <v>49</v>
      </c>
      <c r="B51" s="42">
        <v>43880</v>
      </c>
      <c r="C51" s="64" t="s">
        <v>30</v>
      </c>
      <c r="D51" s="14" t="s">
        <v>23</v>
      </c>
      <c r="E51" s="60" t="s">
        <v>35</v>
      </c>
      <c r="F51" s="46" t="s">
        <v>33</v>
      </c>
      <c r="G51" s="16">
        <v>481163.67</v>
      </c>
      <c r="H51" s="16">
        <v>481163.67</v>
      </c>
      <c r="I51" s="17" t="s">
        <v>200</v>
      </c>
      <c r="J51" s="17" t="s">
        <v>20</v>
      </c>
      <c r="K51" s="18">
        <f t="shared" si="0"/>
        <v>0</v>
      </c>
      <c r="L51" s="19" t="s">
        <v>125</v>
      </c>
      <c r="M51" s="33">
        <v>1</v>
      </c>
      <c r="N51" s="33">
        <v>0</v>
      </c>
      <c r="O51" s="33">
        <v>1</v>
      </c>
      <c r="P51" s="33">
        <v>1</v>
      </c>
      <c r="Q51" s="48"/>
      <c r="R51" s="28"/>
      <c r="S51" s="26"/>
      <c r="T51" s="27"/>
      <c r="U51" s="28"/>
      <c r="V51" s="274">
        <f t="shared" si="1"/>
        <v>0</v>
      </c>
      <c r="W51" s="185"/>
      <c r="X51" s="18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4" customFormat="1" ht="42" customHeight="1">
      <c r="A52" s="28">
        <v>50</v>
      </c>
      <c r="B52" s="42">
        <v>43881</v>
      </c>
      <c r="C52" s="64" t="s">
        <v>50</v>
      </c>
      <c r="D52" s="14" t="s">
        <v>23</v>
      </c>
      <c r="E52" s="11" t="s">
        <v>135</v>
      </c>
      <c r="F52" s="46" t="s">
        <v>233</v>
      </c>
      <c r="G52" s="16">
        <v>577322.91</v>
      </c>
      <c r="H52" s="16">
        <v>577322.91</v>
      </c>
      <c r="I52" s="14" t="s">
        <v>240</v>
      </c>
      <c r="J52" s="14" t="s">
        <v>23</v>
      </c>
      <c r="K52" s="18">
        <f t="shared" si="0"/>
        <v>0</v>
      </c>
      <c r="L52" s="19" t="s">
        <v>126</v>
      </c>
      <c r="M52" s="33">
        <v>3</v>
      </c>
      <c r="N52" s="33">
        <v>0</v>
      </c>
      <c r="O52" s="33">
        <v>1</v>
      </c>
      <c r="P52" s="33">
        <v>1</v>
      </c>
      <c r="Q52" s="48"/>
      <c r="R52" s="46"/>
      <c r="S52" s="26"/>
      <c r="T52" s="27"/>
      <c r="U52" s="28"/>
      <c r="V52" s="274">
        <f t="shared" si="1"/>
        <v>0</v>
      </c>
      <c r="W52" s="185"/>
      <c r="X52" s="18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s="4" customFormat="1" ht="53.25" customHeight="1">
      <c r="A53" s="28">
        <v>51</v>
      </c>
      <c r="B53" s="42">
        <v>43883</v>
      </c>
      <c r="C53" s="64" t="s">
        <v>30</v>
      </c>
      <c r="D53" s="14" t="s">
        <v>23</v>
      </c>
      <c r="E53" s="46" t="s">
        <v>136</v>
      </c>
      <c r="F53" s="46" t="s">
        <v>234</v>
      </c>
      <c r="G53" s="63">
        <v>39999.99</v>
      </c>
      <c r="H53" s="230">
        <v>36599.99</v>
      </c>
      <c r="I53" s="14" t="s">
        <v>200</v>
      </c>
      <c r="J53" s="14" t="s">
        <v>23</v>
      </c>
      <c r="K53" s="18">
        <f t="shared" si="0"/>
        <v>3400</v>
      </c>
      <c r="L53" s="19" t="s">
        <v>127</v>
      </c>
      <c r="M53" s="28">
        <v>2</v>
      </c>
      <c r="N53" s="28">
        <v>0</v>
      </c>
      <c r="O53" s="28">
        <v>0</v>
      </c>
      <c r="P53" s="28">
        <v>0</v>
      </c>
      <c r="Q53" s="48"/>
      <c r="R53" s="28"/>
      <c r="S53" s="26" t="s">
        <v>519</v>
      </c>
      <c r="T53" s="27"/>
      <c r="U53" s="28"/>
      <c r="V53" s="274">
        <f t="shared" si="1"/>
        <v>3400</v>
      </c>
      <c r="W53" s="185"/>
      <c r="X53" s="18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</row>
    <row r="54" spans="1:56" s="4" customFormat="1" ht="51.75" customHeight="1">
      <c r="A54" s="28">
        <v>52</v>
      </c>
      <c r="B54" s="42">
        <v>43888</v>
      </c>
      <c r="C54" s="13" t="s">
        <v>25</v>
      </c>
      <c r="D54" s="14" t="s">
        <v>23</v>
      </c>
      <c r="E54" s="60" t="s">
        <v>137</v>
      </c>
      <c r="F54" s="46" t="s">
        <v>236</v>
      </c>
      <c r="G54" s="16">
        <v>105634.95</v>
      </c>
      <c r="H54" s="230">
        <v>44895.15</v>
      </c>
      <c r="I54" s="17" t="s">
        <v>200</v>
      </c>
      <c r="J54" s="14" t="s">
        <v>23</v>
      </c>
      <c r="K54" s="18">
        <f t="shared" si="0"/>
        <v>60739.799999999996</v>
      </c>
      <c r="L54" s="19" t="s">
        <v>128</v>
      </c>
      <c r="M54" s="28">
        <v>10</v>
      </c>
      <c r="N54" s="28">
        <v>1</v>
      </c>
      <c r="O54" s="28">
        <v>0</v>
      </c>
      <c r="P54" s="28">
        <v>0</v>
      </c>
      <c r="Q54" s="48"/>
      <c r="R54" s="28"/>
      <c r="S54" s="26" t="s">
        <v>520</v>
      </c>
      <c r="T54" s="27"/>
      <c r="U54" s="28"/>
      <c r="V54" s="274">
        <f t="shared" si="1"/>
        <v>60739.799999999996</v>
      </c>
      <c r="W54" s="185"/>
      <c r="X54" s="18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s="4" customFormat="1" ht="49.5" customHeight="1">
      <c r="A55" s="28">
        <v>53</v>
      </c>
      <c r="B55" s="42">
        <v>43888</v>
      </c>
      <c r="C55" s="13" t="s">
        <v>25</v>
      </c>
      <c r="D55" s="14" t="s">
        <v>29</v>
      </c>
      <c r="E55" s="60" t="s">
        <v>28</v>
      </c>
      <c r="F55" s="46" t="s">
        <v>237</v>
      </c>
      <c r="G55" s="16">
        <v>168037.5</v>
      </c>
      <c r="H55" s="230">
        <v>142831.8</v>
      </c>
      <c r="I55" s="17" t="s">
        <v>200</v>
      </c>
      <c r="J55" s="14" t="s">
        <v>29</v>
      </c>
      <c r="K55" s="18">
        <f t="shared" si="0"/>
        <v>25205.70000000001</v>
      </c>
      <c r="L55" s="19" t="s">
        <v>129</v>
      </c>
      <c r="M55" s="33">
        <v>3</v>
      </c>
      <c r="N55" s="33">
        <v>0</v>
      </c>
      <c r="O55" s="33">
        <v>0</v>
      </c>
      <c r="P55" s="33">
        <v>0</v>
      </c>
      <c r="Q55" s="66"/>
      <c r="R55" s="28"/>
      <c r="S55" s="26"/>
      <c r="T55" s="27"/>
      <c r="U55" s="28"/>
      <c r="V55" s="274">
        <f t="shared" si="1"/>
        <v>25205.70000000001</v>
      </c>
      <c r="W55" s="185"/>
      <c r="X55" s="18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s="4" customFormat="1" ht="38.25" customHeight="1">
      <c r="A56" s="28">
        <v>54</v>
      </c>
      <c r="B56" s="42">
        <v>43889</v>
      </c>
      <c r="C56" s="64" t="s">
        <v>50</v>
      </c>
      <c r="D56" s="14" t="s">
        <v>23</v>
      </c>
      <c r="E56" s="46" t="s">
        <v>138</v>
      </c>
      <c r="F56" s="46" t="s">
        <v>238</v>
      </c>
      <c r="G56" s="76">
        <v>154000</v>
      </c>
      <c r="H56" s="230">
        <v>126920</v>
      </c>
      <c r="I56" s="17" t="s">
        <v>200</v>
      </c>
      <c r="J56" s="14" t="s">
        <v>23</v>
      </c>
      <c r="K56" s="18">
        <f t="shared" si="0"/>
        <v>27080</v>
      </c>
      <c r="L56" s="19" t="s">
        <v>130</v>
      </c>
      <c r="M56" s="69">
        <v>2</v>
      </c>
      <c r="N56" s="69">
        <v>0</v>
      </c>
      <c r="O56" s="69">
        <v>0</v>
      </c>
      <c r="P56" s="69">
        <v>0</v>
      </c>
      <c r="Q56" s="70"/>
      <c r="R56" s="69"/>
      <c r="S56" s="26"/>
      <c r="T56" s="27"/>
      <c r="U56" s="28"/>
      <c r="V56" s="274">
        <f t="shared" si="1"/>
        <v>27080</v>
      </c>
      <c r="W56" s="185"/>
      <c r="X56" s="18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s="4" customFormat="1" ht="41.25" customHeight="1">
      <c r="A57" s="28">
        <v>55</v>
      </c>
      <c r="B57" s="42">
        <v>43893</v>
      </c>
      <c r="C57" s="64" t="s">
        <v>50</v>
      </c>
      <c r="D57" s="14" t="s">
        <v>29</v>
      </c>
      <c r="E57" s="60" t="s">
        <v>139</v>
      </c>
      <c r="F57" s="46" t="s">
        <v>239</v>
      </c>
      <c r="G57" s="63">
        <v>406079.44</v>
      </c>
      <c r="H57" s="230">
        <v>369532.24</v>
      </c>
      <c r="I57" s="14" t="s">
        <v>240</v>
      </c>
      <c r="J57" s="14" t="s">
        <v>29</v>
      </c>
      <c r="K57" s="18">
        <f t="shared" si="0"/>
        <v>36547.20000000001</v>
      </c>
      <c r="L57" s="19" t="s">
        <v>131</v>
      </c>
      <c r="M57" s="74">
        <v>2</v>
      </c>
      <c r="N57" s="74">
        <v>0</v>
      </c>
      <c r="O57" s="74">
        <v>0</v>
      </c>
      <c r="P57" s="74">
        <v>0</v>
      </c>
      <c r="Q57" s="75"/>
      <c r="R57" s="28"/>
      <c r="S57" s="26"/>
      <c r="T57" s="27"/>
      <c r="U57" s="28"/>
      <c r="V57" s="274"/>
      <c r="W57" s="194">
        <v>36547.2</v>
      </c>
      <c r="X57" s="18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s="4" customFormat="1" ht="40.5" customHeight="1">
      <c r="A58" s="28">
        <v>56</v>
      </c>
      <c r="B58" s="42">
        <v>43906</v>
      </c>
      <c r="C58" s="64" t="s">
        <v>50</v>
      </c>
      <c r="D58" s="14" t="s">
        <v>140</v>
      </c>
      <c r="E58" s="60" t="s">
        <v>141</v>
      </c>
      <c r="F58" s="46"/>
      <c r="G58" s="63">
        <v>0</v>
      </c>
      <c r="H58" s="16"/>
      <c r="I58" s="40"/>
      <c r="J58" s="14"/>
      <c r="K58" s="18">
        <f t="shared" si="0"/>
        <v>0</v>
      </c>
      <c r="L58" s="19" t="s">
        <v>132</v>
      </c>
      <c r="M58" s="28"/>
      <c r="N58" s="28"/>
      <c r="O58" s="28"/>
      <c r="P58" s="28"/>
      <c r="Q58" s="48"/>
      <c r="R58" s="28"/>
      <c r="S58" s="26"/>
      <c r="T58" s="27"/>
      <c r="U58" s="28"/>
      <c r="V58" s="274">
        <f t="shared" si="1"/>
        <v>0</v>
      </c>
      <c r="W58" s="185"/>
      <c r="X58" s="18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s="4" customFormat="1" ht="45" customHeight="1">
      <c r="A59" s="28">
        <v>57</v>
      </c>
      <c r="B59" s="42">
        <v>43907</v>
      </c>
      <c r="C59" s="64" t="s">
        <v>50</v>
      </c>
      <c r="D59" s="14" t="s">
        <v>140</v>
      </c>
      <c r="E59" s="60" t="s">
        <v>141</v>
      </c>
      <c r="F59" s="46"/>
      <c r="G59" s="63">
        <v>0</v>
      </c>
      <c r="H59" s="98"/>
      <c r="I59" s="99"/>
      <c r="J59" s="22"/>
      <c r="K59" s="18">
        <f t="shared" si="0"/>
        <v>0</v>
      </c>
      <c r="L59" s="19" t="s">
        <v>133</v>
      </c>
      <c r="M59" s="28"/>
      <c r="N59" s="28"/>
      <c r="O59" s="28"/>
      <c r="P59" s="28"/>
      <c r="Q59" s="48"/>
      <c r="R59" s="28"/>
      <c r="S59" s="26"/>
      <c r="T59" s="27"/>
      <c r="U59" s="28"/>
      <c r="V59" s="274">
        <f t="shared" si="1"/>
        <v>0</v>
      </c>
      <c r="W59" s="185"/>
      <c r="X59" s="18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s="4" customFormat="1" ht="39.75" customHeight="1">
      <c r="A60" s="28">
        <v>58</v>
      </c>
      <c r="B60" s="42">
        <v>43906</v>
      </c>
      <c r="C60" s="64" t="s">
        <v>50</v>
      </c>
      <c r="D60" s="14" t="s">
        <v>140</v>
      </c>
      <c r="E60" s="60" t="s">
        <v>141</v>
      </c>
      <c r="F60" s="46"/>
      <c r="G60" s="63">
        <v>0</v>
      </c>
      <c r="H60" s="100"/>
      <c r="I60" s="17"/>
      <c r="J60" s="46"/>
      <c r="K60" s="18">
        <f t="shared" si="0"/>
        <v>0</v>
      </c>
      <c r="L60" s="19" t="s">
        <v>134</v>
      </c>
      <c r="M60" s="28"/>
      <c r="N60" s="28"/>
      <c r="O60" s="28"/>
      <c r="P60" s="28"/>
      <c r="Q60" s="48"/>
      <c r="R60" s="28"/>
      <c r="S60" s="26"/>
      <c r="T60" s="27"/>
      <c r="U60" s="28"/>
      <c r="V60" s="274">
        <f t="shared" si="1"/>
        <v>0</v>
      </c>
      <c r="W60" s="185"/>
      <c r="X60" s="18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s="4" customFormat="1" ht="42" customHeight="1">
      <c r="A61" s="28">
        <v>59</v>
      </c>
      <c r="B61" s="42">
        <v>43906</v>
      </c>
      <c r="C61" s="64" t="s">
        <v>50</v>
      </c>
      <c r="D61" s="14" t="s">
        <v>140</v>
      </c>
      <c r="E61" s="60" t="s">
        <v>141</v>
      </c>
      <c r="F61" s="46"/>
      <c r="G61" s="63">
        <v>0</v>
      </c>
      <c r="H61" s="46"/>
      <c r="I61" s="17"/>
      <c r="J61" s="46"/>
      <c r="K61" s="18">
        <f t="shared" si="0"/>
        <v>0</v>
      </c>
      <c r="L61" s="19" t="s">
        <v>142</v>
      </c>
      <c r="M61" s="28"/>
      <c r="N61" s="28"/>
      <c r="O61" s="28"/>
      <c r="P61" s="28"/>
      <c r="Q61" s="48"/>
      <c r="R61" s="28"/>
      <c r="S61" s="26"/>
      <c r="T61" s="27"/>
      <c r="U61" s="28"/>
      <c r="V61" s="274">
        <f t="shared" si="1"/>
        <v>0</v>
      </c>
      <c r="W61" s="185"/>
      <c r="X61" s="18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s="4" customFormat="1" ht="41.25" customHeight="1">
      <c r="A62" s="28">
        <v>60</v>
      </c>
      <c r="B62" s="42">
        <v>43895</v>
      </c>
      <c r="C62" s="64" t="s">
        <v>25</v>
      </c>
      <c r="D62" s="14" t="s">
        <v>29</v>
      </c>
      <c r="E62" s="60" t="s">
        <v>152</v>
      </c>
      <c r="F62" s="46" t="s">
        <v>241</v>
      </c>
      <c r="G62" s="63">
        <v>100020</v>
      </c>
      <c r="H62" s="63">
        <v>100020</v>
      </c>
      <c r="I62" s="17" t="s">
        <v>200</v>
      </c>
      <c r="J62" s="26" t="s">
        <v>20</v>
      </c>
      <c r="K62" s="18">
        <f t="shared" si="0"/>
        <v>0</v>
      </c>
      <c r="L62" s="19" t="s">
        <v>143</v>
      </c>
      <c r="M62" s="28">
        <v>1</v>
      </c>
      <c r="N62" s="28">
        <v>0</v>
      </c>
      <c r="O62" s="28">
        <v>0</v>
      </c>
      <c r="P62" s="28">
        <v>0</v>
      </c>
      <c r="Q62" s="48"/>
      <c r="R62" s="28"/>
      <c r="S62" s="26" t="s">
        <v>235</v>
      </c>
      <c r="T62" s="27"/>
      <c r="U62" s="28"/>
      <c r="V62" s="274">
        <f t="shared" si="1"/>
        <v>0</v>
      </c>
      <c r="W62" s="185"/>
      <c r="X62" s="18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s="4" customFormat="1" ht="45.75" customHeight="1">
      <c r="A63" s="28">
        <v>61</v>
      </c>
      <c r="B63" s="42">
        <v>43908</v>
      </c>
      <c r="C63" s="64" t="s">
        <v>50</v>
      </c>
      <c r="D63" s="14" t="s">
        <v>140</v>
      </c>
      <c r="E63" s="60" t="s">
        <v>141</v>
      </c>
      <c r="F63" s="46"/>
      <c r="G63" s="63">
        <v>0</v>
      </c>
      <c r="H63" s="100"/>
      <c r="I63" s="40"/>
      <c r="J63" s="26"/>
      <c r="K63" s="18">
        <f t="shared" si="0"/>
        <v>0</v>
      </c>
      <c r="L63" s="19" t="s">
        <v>144</v>
      </c>
      <c r="M63" s="28"/>
      <c r="N63" s="28"/>
      <c r="O63" s="28"/>
      <c r="P63" s="28"/>
      <c r="Q63" s="48"/>
      <c r="R63" s="28"/>
      <c r="S63" s="26"/>
      <c r="T63" s="27"/>
      <c r="U63" s="28"/>
      <c r="V63" s="274">
        <f t="shared" si="1"/>
        <v>0</v>
      </c>
      <c r="W63" s="185"/>
      <c r="X63" s="18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s="4" customFormat="1" ht="39" customHeight="1">
      <c r="A64" s="28">
        <v>62</v>
      </c>
      <c r="B64" s="42">
        <v>43908</v>
      </c>
      <c r="C64" s="64" t="s">
        <v>50</v>
      </c>
      <c r="D64" s="14" t="s">
        <v>140</v>
      </c>
      <c r="E64" s="60" t="s">
        <v>141</v>
      </c>
      <c r="F64" s="46"/>
      <c r="G64" s="63">
        <v>0</v>
      </c>
      <c r="H64" s="49"/>
      <c r="I64" s="40"/>
      <c r="J64" s="26"/>
      <c r="K64" s="18">
        <f t="shared" si="0"/>
        <v>0</v>
      </c>
      <c r="L64" s="19" t="s">
        <v>145</v>
      </c>
      <c r="M64" s="28"/>
      <c r="N64" s="28"/>
      <c r="O64" s="28"/>
      <c r="P64" s="28"/>
      <c r="Q64" s="48"/>
      <c r="R64" s="28"/>
      <c r="S64" s="26"/>
      <c r="T64" s="27"/>
      <c r="U64" s="28"/>
      <c r="V64" s="274">
        <f t="shared" si="1"/>
        <v>0</v>
      </c>
      <c r="W64" s="185"/>
      <c r="X64" s="18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s="4" customFormat="1" ht="54" customHeight="1">
      <c r="A65" s="28">
        <v>63</v>
      </c>
      <c r="B65" s="56">
        <v>43901</v>
      </c>
      <c r="C65" s="64" t="s">
        <v>30</v>
      </c>
      <c r="D65" s="46" t="s">
        <v>23</v>
      </c>
      <c r="E65" s="46" t="s">
        <v>136</v>
      </c>
      <c r="F65" s="71" t="s">
        <v>242</v>
      </c>
      <c r="G65" s="16">
        <v>159999.97</v>
      </c>
      <c r="H65" s="16">
        <v>159999.97</v>
      </c>
      <c r="I65" s="17" t="s">
        <v>200</v>
      </c>
      <c r="J65" s="46" t="s">
        <v>340</v>
      </c>
      <c r="K65" s="18">
        <f t="shared" si="0"/>
        <v>0</v>
      </c>
      <c r="L65" s="19" t="s">
        <v>146</v>
      </c>
      <c r="M65" s="28">
        <v>2</v>
      </c>
      <c r="N65" s="28">
        <v>0</v>
      </c>
      <c r="O65" s="28">
        <v>0</v>
      </c>
      <c r="P65" s="28">
        <v>0</v>
      </c>
      <c r="Q65" s="48"/>
      <c r="R65" s="77"/>
      <c r="S65" s="26" t="s">
        <v>519</v>
      </c>
      <c r="T65" s="27"/>
      <c r="U65" s="28"/>
      <c r="V65" s="274">
        <f t="shared" si="1"/>
        <v>0</v>
      </c>
      <c r="W65" s="185"/>
      <c r="X65" s="18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s="4" customFormat="1" ht="36.75" customHeight="1">
      <c r="A66" s="28">
        <v>64</v>
      </c>
      <c r="B66" s="56">
        <v>43901</v>
      </c>
      <c r="C66" s="54" t="s">
        <v>25</v>
      </c>
      <c r="D66" s="46" t="s">
        <v>23</v>
      </c>
      <c r="E66" s="98" t="s">
        <v>153</v>
      </c>
      <c r="F66" s="71" t="s">
        <v>243</v>
      </c>
      <c r="G66" s="63">
        <v>732000</v>
      </c>
      <c r="H66" s="63">
        <v>732000</v>
      </c>
      <c r="I66" s="17" t="s">
        <v>542</v>
      </c>
      <c r="J66" s="26" t="s">
        <v>20</v>
      </c>
      <c r="K66" s="18">
        <f aca="true" t="shared" si="2" ref="K66:K129">G66-H66</f>
        <v>0</v>
      </c>
      <c r="L66" s="19" t="s">
        <v>147</v>
      </c>
      <c r="M66" s="28">
        <v>1</v>
      </c>
      <c r="N66" s="28">
        <v>0</v>
      </c>
      <c r="O66" s="28">
        <v>0</v>
      </c>
      <c r="P66" s="28">
        <v>0</v>
      </c>
      <c r="Q66" s="48"/>
      <c r="R66" s="28"/>
      <c r="S66" s="26"/>
      <c r="T66" s="27"/>
      <c r="U66" s="28"/>
      <c r="V66" s="273">
        <f t="shared" si="1"/>
        <v>0</v>
      </c>
      <c r="W66" s="275"/>
      <c r="X66" s="18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4" customFormat="1" ht="42" customHeight="1">
      <c r="A67" s="28">
        <v>65</v>
      </c>
      <c r="B67" s="56">
        <v>43903</v>
      </c>
      <c r="C67" s="64" t="s">
        <v>30</v>
      </c>
      <c r="D67" s="46" t="s">
        <v>23</v>
      </c>
      <c r="E67" s="60" t="s">
        <v>28</v>
      </c>
      <c r="F67" s="46" t="s">
        <v>237</v>
      </c>
      <c r="G67" s="32">
        <v>1717203</v>
      </c>
      <c r="H67" s="32">
        <v>1717203</v>
      </c>
      <c r="I67" s="17" t="s">
        <v>200</v>
      </c>
      <c r="J67" s="22" t="s">
        <v>20</v>
      </c>
      <c r="K67" s="18">
        <f t="shared" si="2"/>
        <v>0</v>
      </c>
      <c r="L67" s="19" t="s">
        <v>148</v>
      </c>
      <c r="M67" s="28">
        <v>1</v>
      </c>
      <c r="N67" s="28">
        <v>0</v>
      </c>
      <c r="O67" s="28">
        <v>0</v>
      </c>
      <c r="P67" s="28">
        <v>0</v>
      </c>
      <c r="Q67" s="48"/>
      <c r="R67" s="28"/>
      <c r="S67" s="26"/>
      <c r="T67" s="27"/>
      <c r="U67" s="28"/>
      <c r="V67" s="274">
        <f aca="true" t="shared" si="3" ref="V67:V130">K67</f>
        <v>0</v>
      </c>
      <c r="W67" s="185"/>
      <c r="X67" s="18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4" customFormat="1" ht="36" customHeight="1">
      <c r="A68" s="28">
        <v>66</v>
      </c>
      <c r="B68" s="56">
        <v>43903</v>
      </c>
      <c r="C68" s="64" t="s">
        <v>50</v>
      </c>
      <c r="D68" s="46" t="s">
        <v>23</v>
      </c>
      <c r="E68" s="60" t="s">
        <v>154</v>
      </c>
      <c r="F68" s="46" t="s">
        <v>244</v>
      </c>
      <c r="G68" s="16">
        <v>134766.67</v>
      </c>
      <c r="H68" s="16">
        <v>134766.67</v>
      </c>
      <c r="I68" s="17" t="s">
        <v>200</v>
      </c>
      <c r="J68" s="26" t="s">
        <v>20</v>
      </c>
      <c r="K68" s="18">
        <f t="shared" si="2"/>
        <v>0</v>
      </c>
      <c r="L68" s="19" t="s">
        <v>149</v>
      </c>
      <c r="M68" s="28">
        <v>1</v>
      </c>
      <c r="N68" s="28">
        <v>0</v>
      </c>
      <c r="O68" s="28">
        <v>1</v>
      </c>
      <c r="P68" s="28">
        <v>1</v>
      </c>
      <c r="Q68" s="48"/>
      <c r="R68" s="28"/>
      <c r="S68" s="26"/>
      <c r="T68" s="27"/>
      <c r="U68" s="28"/>
      <c r="V68" s="274">
        <f t="shared" si="3"/>
        <v>0</v>
      </c>
      <c r="W68" s="185"/>
      <c r="X68" s="18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s="4" customFormat="1" ht="36" customHeight="1">
      <c r="A69" s="28">
        <v>67</v>
      </c>
      <c r="B69" s="56">
        <v>43903</v>
      </c>
      <c r="C69" s="54" t="s">
        <v>25</v>
      </c>
      <c r="D69" s="46" t="s">
        <v>23</v>
      </c>
      <c r="E69" s="60" t="s">
        <v>245</v>
      </c>
      <c r="F69" s="57" t="s">
        <v>683</v>
      </c>
      <c r="G69" s="16">
        <v>2799504</v>
      </c>
      <c r="H69" s="233">
        <v>2785506.48</v>
      </c>
      <c r="I69" s="17" t="s">
        <v>542</v>
      </c>
      <c r="J69" s="26" t="s">
        <v>202</v>
      </c>
      <c r="K69" s="18">
        <f t="shared" si="2"/>
        <v>13997.520000000019</v>
      </c>
      <c r="L69" s="19" t="s">
        <v>150</v>
      </c>
      <c r="M69" s="33">
        <v>2</v>
      </c>
      <c r="N69" s="28">
        <v>0</v>
      </c>
      <c r="O69" s="28">
        <v>1</v>
      </c>
      <c r="P69" s="28">
        <v>1</v>
      </c>
      <c r="Q69" s="48"/>
      <c r="R69" s="28"/>
      <c r="S69" s="26"/>
      <c r="T69" s="27"/>
      <c r="U69" s="28"/>
      <c r="V69" s="273">
        <v>4128.75</v>
      </c>
      <c r="W69" s="275">
        <v>9868.77</v>
      </c>
      <c r="X69" s="18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s="4" customFormat="1" ht="34.5" customHeight="1">
      <c r="A70" s="28">
        <v>68</v>
      </c>
      <c r="B70" s="56">
        <v>43903</v>
      </c>
      <c r="C70" s="64" t="s">
        <v>30</v>
      </c>
      <c r="D70" s="46" t="s">
        <v>23</v>
      </c>
      <c r="E70" s="60" t="s">
        <v>28</v>
      </c>
      <c r="F70" s="46" t="s">
        <v>237</v>
      </c>
      <c r="G70" s="16">
        <v>54960</v>
      </c>
      <c r="H70" s="16">
        <v>54960</v>
      </c>
      <c r="I70" s="17" t="s">
        <v>200</v>
      </c>
      <c r="J70" s="26" t="s">
        <v>20</v>
      </c>
      <c r="K70" s="18">
        <f t="shared" si="2"/>
        <v>0</v>
      </c>
      <c r="L70" s="19" t="s">
        <v>151</v>
      </c>
      <c r="M70" s="28">
        <v>1</v>
      </c>
      <c r="N70" s="28">
        <v>0</v>
      </c>
      <c r="O70" s="28">
        <v>0</v>
      </c>
      <c r="P70" s="28">
        <v>0</v>
      </c>
      <c r="Q70" s="48"/>
      <c r="R70" s="28"/>
      <c r="S70" s="26"/>
      <c r="T70" s="27"/>
      <c r="U70" s="28"/>
      <c r="V70" s="274">
        <f t="shared" si="3"/>
        <v>0</v>
      </c>
      <c r="W70" s="185"/>
      <c r="X70" s="18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s="4" customFormat="1" ht="57.75" customHeight="1">
      <c r="A71" s="28">
        <v>69</v>
      </c>
      <c r="B71" s="56">
        <v>43903</v>
      </c>
      <c r="C71" s="54" t="s">
        <v>25</v>
      </c>
      <c r="D71" s="46" t="s">
        <v>23</v>
      </c>
      <c r="E71" s="57" t="s">
        <v>155</v>
      </c>
      <c r="F71" s="46" t="s">
        <v>246</v>
      </c>
      <c r="G71" s="63">
        <v>59909.39</v>
      </c>
      <c r="H71" s="230">
        <v>10904.53</v>
      </c>
      <c r="I71" s="17" t="s">
        <v>542</v>
      </c>
      <c r="J71" s="46" t="s">
        <v>23</v>
      </c>
      <c r="K71" s="18">
        <f t="shared" si="2"/>
        <v>49004.86</v>
      </c>
      <c r="L71" s="19" t="s">
        <v>156</v>
      </c>
      <c r="M71" s="28">
        <v>4</v>
      </c>
      <c r="N71" s="28">
        <v>0</v>
      </c>
      <c r="O71" s="28">
        <v>0</v>
      </c>
      <c r="P71" s="28">
        <v>0</v>
      </c>
      <c r="Q71" s="48"/>
      <c r="R71" s="28"/>
      <c r="S71" s="26"/>
      <c r="T71" s="27"/>
      <c r="U71" s="28"/>
      <c r="V71" s="273">
        <v>12790.83</v>
      </c>
      <c r="W71" s="275">
        <v>36214.03</v>
      </c>
      <c r="X71" s="18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s="4" customFormat="1" ht="38.25" customHeight="1">
      <c r="A72" s="28">
        <v>70</v>
      </c>
      <c r="B72" s="56">
        <v>43904</v>
      </c>
      <c r="C72" s="64" t="s">
        <v>50</v>
      </c>
      <c r="D72" s="46" t="s">
        <v>29</v>
      </c>
      <c r="E72" s="60" t="s">
        <v>28</v>
      </c>
      <c r="F72" s="31" t="s">
        <v>247</v>
      </c>
      <c r="G72" s="49">
        <v>736800</v>
      </c>
      <c r="H72" s="49">
        <v>736800</v>
      </c>
      <c r="I72" s="17" t="s">
        <v>200</v>
      </c>
      <c r="J72" s="46" t="s">
        <v>20</v>
      </c>
      <c r="K72" s="18">
        <f t="shared" si="2"/>
        <v>0</v>
      </c>
      <c r="L72" s="19" t="s">
        <v>157</v>
      </c>
      <c r="M72" s="28">
        <v>2</v>
      </c>
      <c r="N72" s="28">
        <v>1</v>
      </c>
      <c r="O72" s="28">
        <v>0</v>
      </c>
      <c r="P72" s="28">
        <v>0</v>
      </c>
      <c r="Q72" s="48"/>
      <c r="R72" s="28"/>
      <c r="S72" s="26"/>
      <c r="T72" s="27"/>
      <c r="U72" s="28"/>
      <c r="V72" s="274">
        <f t="shared" si="3"/>
        <v>0</v>
      </c>
      <c r="W72" s="185"/>
      <c r="X72" s="18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s="4" customFormat="1" ht="51" customHeight="1">
      <c r="A73" s="28">
        <v>71</v>
      </c>
      <c r="B73" s="56">
        <v>43904</v>
      </c>
      <c r="C73" s="64" t="s">
        <v>30</v>
      </c>
      <c r="D73" s="46" t="s">
        <v>29</v>
      </c>
      <c r="E73" s="60" t="s">
        <v>167</v>
      </c>
      <c r="F73" s="46" t="s">
        <v>248</v>
      </c>
      <c r="G73" s="16">
        <v>53666.66</v>
      </c>
      <c r="H73" s="230">
        <v>43631.66</v>
      </c>
      <c r="I73" s="17" t="s">
        <v>200</v>
      </c>
      <c r="J73" s="46" t="s">
        <v>29</v>
      </c>
      <c r="K73" s="18">
        <f t="shared" si="2"/>
        <v>10035</v>
      </c>
      <c r="L73" s="19" t="s">
        <v>158</v>
      </c>
      <c r="M73" s="28">
        <v>2</v>
      </c>
      <c r="N73" s="28">
        <v>0</v>
      </c>
      <c r="O73" s="28">
        <v>0</v>
      </c>
      <c r="P73" s="28">
        <v>0</v>
      </c>
      <c r="Q73" s="48"/>
      <c r="R73" s="28"/>
      <c r="S73" s="26"/>
      <c r="T73" s="27"/>
      <c r="U73" s="28"/>
      <c r="V73" s="274">
        <f t="shared" si="3"/>
        <v>10035</v>
      </c>
      <c r="W73" s="185"/>
      <c r="X73" s="18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s="4" customFormat="1" ht="52.5" customHeight="1">
      <c r="A74" s="28">
        <v>72</v>
      </c>
      <c r="B74" s="56">
        <v>43906</v>
      </c>
      <c r="C74" s="64" t="s">
        <v>50</v>
      </c>
      <c r="D74" s="46" t="s">
        <v>23</v>
      </c>
      <c r="E74" s="46" t="s">
        <v>168</v>
      </c>
      <c r="F74" s="46" t="s">
        <v>249</v>
      </c>
      <c r="G74" s="231">
        <v>37198</v>
      </c>
      <c r="H74" s="230">
        <v>28828.45</v>
      </c>
      <c r="I74" s="17" t="s">
        <v>200</v>
      </c>
      <c r="J74" s="46" t="s">
        <v>23</v>
      </c>
      <c r="K74" s="18">
        <f t="shared" si="2"/>
        <v>8369.55</v>
      </c>
      <c r="L74" s="19" t="s">
        <v>159</v>
      </c>
      <c r="M74" s="28">
        <v>4</v>
      </c>
      <c r="N74" s="28">
        <v>0</v>
      </c>
      <c r="O74" s="28">
        <v>0</v>
      </c>
      <c r="P74" s="28">
        <v>0</v>
      </c>
      <c r="Q74" s="48"/>
      <c r="R74" s="28"/>
      <c r="S74" s="26"/>
      <c r="T74" s="27"/>
      <c r="U74" s="28"/>
      <c r="V74" s="274">
        <f t="shared" si="3"/>
        <v>8369.55</v>
      </c>
      <c r="W74" s="185"/>
      <c r="X74" s="18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s="4" customFormat="1" ht="40.5" customHeight="1">
      <c r="A75" s="28">
        <v>73</v>
      </c>
      <c r="B75" s="224">
        <v>43909</v>
      </c>
      <c r="C75" s="54" t="s">
        <v>169</v>
      </c>
      <c r="D75" s="46" t="s">
        <v>32</v>
      </c>
      <c r="E75" s="46" t="s">
        <v>34</v>
      </c>
      <c r="F75" s="46" t="s">
        <v>250</v>
      </c>
      <c r="G75" s="231">
        <v>63996.9</v>
      </c>
      <c r="H75" s="232">
        <v>63996.9</v>
      </c>
      <c r="I75" s="17" t="s">
        <v>200</v>
      </c>
      <c r="J75" s="46" t="s">
        <v>340</v>
      </c>
      <c r="K75" s="18">
        <f t="shared" si="2"/>
        <v>0</v>
      </c>
      <c r="L75" s="221" t="s">
        <v>160</v>
      </c>
      <c r="M75" s="28">
        <v>2</v>
      </c>
      <c r="N75" s="28">
        <v>0</v>
      </c>
      <c r="O75" s="28">
        <v>0</v>
      </c>
      <c r="P75" s="28">
        <v>0</v>
      </c>
      <c r="Q75" s="48"/>
      <c r="R75" s="28"/>
      <c r="S75" s="26"/>
      <c r="T75" s="27"/>
      <c r="U75" s="28"/>
      <c r="V75" s="274">
        <f t="shared" si="3"/>
        <v>0</v>
      </c>
      <c r="W75" s="185"/>
      <c r="X75" s="18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s="4" customFormat="1" ht="42.75" customHeight="1">
      <c r="A76" s="28">
        <v>73</v>
      </c>
      <c r="B76" s="224">
        <v>43909</v>
      </c>
      <c r="C76" s="54" t="s">
        <v>170</v>
      </c>
      <c r="D76" s="46" t="s">
        <v>32</v>
      </c>
      <c r="E76" s="46" t="s">
        <v>34</v>
      </c>
      <c r="F76" s="46" t="s">
        <v>250</v>
      </c>
      <c r="G76" s="231">
        <v>96965</v>
      </c>
      <c r="H76" s="232">
        <v>96965</v>
      </c>
      <c r="I76" s="17" t="s">
        <v>200</v>
      </c>
      <c r="J76" s="26"/>
      <c r="K76" s="18">
        <f t="shared" si="2"/>
        <v>0</v>
      </c>
      <c r="L76" s="221" t="s">
        <v>160</v>
      </c>
      <c r="M76" s="28"/>
      <c r="N76" s="28"/>
      <c r="O76" s="28"/>
      <c r="P76" s="28"/>
      <c r="Q76" s="48"/>
      <c r="R76" s="28"/>
      <c r="S76" s="26"/>
      <c r="T76" s="27"/>
      <c r="U76" s="28"/>
      <c r="V76" s="274">
        <f t="shared" si="3"/>
        <v>0</v>
      </c>
      <c r="W76" s="185"/>
      <c r="X76" s="18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s="4" customFormat="1" ht="39" customHeight="1">
      <c r="A77" s="28">
        <v>73</v>
      </c>
      <c r="B77" s="224">
        <v>43909</v>
      </c>
      <c r="C77" s="54" t="s">
        <v>171</v>
      </c>
      <c r="D77" s="46" t="s">
        <v>32</v>
      </c>
      <c r="E77" s="46" t="s">
        <v>34</v>
      </c>
      <c r="F77" s="46" t="s">
        <v>250</v>
      </c>
      <c r="G77" s="231">
        <v>52361.1</v>
      </c>
      <c r="H77" s="232">
        <v>52361.1</v>
      </c>
      <c r="I77" s="17" t="s">
        <v>200</v>
      </c>
      <c r="J77" s="26"/>
      <c r="K77" s="18">
        <f t="shared" si="2"/>
        <v>0</v>
      </c>
      <c r="L77" s="221" t="s">
        <v>160</v>
      </c>
      <c r="M77" s="33"/>
      <c r="N77" s="33"/>
      <c r="O77" s="33"/>
      <c r="P77" s="33"/>
      <c r="Q77" s="66"/>
      <c r="R77" s="28"/>
      <c r="S77" s="26"/>
      <c r="T77" s="27"/>
      <c r="U77" s="28"/>
      <c r="V77" s="274">
        <f t="shared" si="3"/>
        <v>0</v>
      </c>
      <c r="W77" s="185"/>
      <c r="X77" s="18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s="4" customFormat="1" ht="50.25" customHeight="1">
      <c r="A78" s="28">
        <v>74</v>
      </c>
      <c r="B78" s="225">
        <v>43909</v>
      </c>
      <c r="C78" s="54" t="s">
        <v>169</v>
      </c>
      <c r="D78" s="46" t="s">
        <v>32</v>
      </c>
      <c r="E78" s="46" t="s">
        <v>172</v>
      </c>
      <c r="F78" s="46" t="s">
        <v>251</v>
      </c>
      <c r="G78" s="231">
        <v>23959.8</v>
      </c>
      <c r="H78" s="230">
        <v>21980.200595</v>
      </c>
      <c r="I78" s="17" t="s">
        <v>200</v>
      </c>
      <c r="J78" s="46" t="s">
        <v>32</v>
      </c>
      <c r="K78" s="18">
        <f t="shared" si="2"/>
        <v>1979.5994050000008</v>
      </c>
      <c r="L78" s="227" t="s">
        <v>161</v>
      </c>
      <c r="M78" s="33">
        <v>3</v>
      </c>
      <c r="N78" s="33">
        <v>0</v>
      </c>
      <c r="O78" s="33">
        <v>0</v>
      </c>
      <c r="P78" s="33">
        <v>0</v>
      </c>
      <c r="Q78" s="48"/>
      <c r="R78" s="28"/>
      <c r="S78" s="26">
        <v>832</v>
      </c>
      <c r="T78" s="27"/>
      <c r="U78" s="28"/>
      <c r="V78" s="274">
        <f t="shared" si="3"/>
        <v>1979.5994050000008</v>
      </c>
      <c r="W78" s="185"/>
      <c r="X78" s="18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s="4" customFormat="1" ht="26.25" customHeight="1">
      <c r="A79" s="28">
        <v>74</v>
      </c>
      <c r="B79" s="225">
        <v>43909</v>
      </c>
      <c r="C79" s="54" t="s">
        <v>170</v>
      </c>
      <c r="D79" s="46" t="s">
        <v>32</v>
      </c>
      <c r="E79" s="46" t="s">
        <v>172</v>
      </c>
      <c r="F79" s="46" t="s">
        <v>251</v>
      </c>
      <c r="G79" s="231">
        <v>62013.6</v>
      </c>
      <c r="H79" s="230">
        <v>56889.930952</v>
      </c>
      <c r="I79" s="17" t="s">
        <v>200</v>
      </c>
      <c r="J79" s="46" t="s">
        <v>32</v>
      </c>
      <c r="K79" s="18">
        <f t="shared" si="2"/>
        <v>5123.669047999996</v>
      </c>
      <c r="L79" s="227" t="s">
        <v>161</v>
      </c>
      <c r="M79" s="33"/>
      <c r="N79" s="33"/>
      <c r="O79" s="33"/>
      <c r="P79" s="33"/>
      <c r="Q79" s="48"/>
      <c r="R79" s="28"/>
      <c r="S79" s="26">
        <v>832</v>
      </c>
      <c r="T79" s="27"/>
      <c r="U79" s="28"/>
      <c r="V79" s="274">
        <f t="shared" si="3"/>
        <v>5123.669047999996</v>
      </c>
      <c r="W79" s="185"/>
      <c r="X79" s="18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s="4" customFormat="1" ht="26.25" customHeight="1">
      <c r="A80" s="28">
        <v>74</v>
      </c>
      <c r="B80" s="225">
        <v>43909</v>
      </c>
      <c r="C80" s="54" t="s">
        <v>171</v>
      </c>
      <c r="D80" s="46" t="s">
        <v>32</v>
      </c>
      <c r="E80" s="46" t="s">
        <v>172</v>
      </c>
      <c r="F80" s="46" t="s">
        <v>251</v>
      </c>
      <c r="G80" s="231">
        <v>32416.2</v>
      </c>
      <c r="H80" s="230">
        <v>29737.918452</v>
      </c>
      <c r="I80" s="17" t="s">
        <v>200</v>
      </c>
      <c r="J80" s="46" t="s">
        <v>32</v>
      </c>
      <c r="K80" s="18">
        <f t="shared" si="2"/>
        <v>2678.281547999999</v>
      </c>
      <c r="L80" s="227" t="s">
        <v>161</v>
      </c>
      <c r="M80" s="33"/>
      <c r="N80" s="33"/>
      <c r="O80" s="33"/>
      <c r="P80" s="33"/>
      <c r="Q80" s="48"/>
      <c r="R80" s="28"/>
      <c r="S80" s="26">
        <v>832</v>
      </c>
      <c r="T80" s="27"/>
      <c r="U80" s="28"/>
      <c r="V80" s="274">
        <f t="shared" si="3"/>
        <v>2678.281547999999</v>
      </c>
      <c r="W80" s="185"/>
      <c r="X80" s="18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s="4" customFormat="1" ht="51.75" customHeight="1">
      <c r="A81" s="28">
        <v>75</v>
      </c>
      <c r="B81" s="226">
        <v>43910</v>
      </c>
      <c r="C81" s="54" t="s">
        <v>169</v>
      </c>
      <c r="D81" s="46" t="s">
        <v>32</v>
      </c>
      <c r="E81" s="46" t="s">
        <v>173</v>
      </c>
      <c r="F81" s="46" t="s">
        <v>252</v>
      </c>
      <c r="G81" s="231">
        <v>14490</v>
      </c>
      <c r="H81" s="232">
        <v>14490</v>
      </c>
      <c r="I81" s="17" t="s">
        <v>200</v>
      </c>
      <c r="J81" s="35" t="s">
        <v>20</v>
      </c>
      <c r="K81" s="18">
        <f t="shared" si="2"/>
        <v>0</v>
      </c>
      <c r="L81" s="228" t="s">
        <v>162</v>
      </c>
      <c r="M81" s="28">
        <v>1</v>
      </c>
      <c r="N81" s="28">
        <v>0</v>
      </c>
      <c r="O81" s="28">
        <v>1</v>
      </c>
      <c r="P81" s="28">
        <v>1</v>
      </c>
      <c r="Q81" s="48"/>
      <c r="R81" s="28"/>
      <c r="S81" s="26">
        <v>832</v>
      </c>
      <c r="T81" s="27"/>
      <c r="U81" s="28"/>
      <c r="V81" s="274">
        <f t="shared" si="3"/>
        <v>0</v>
      </c>
      <c r="W81" s="185"/>
      <c r="X81" s="18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s="4" customFormat="1" ht="39" customHeight="1">
      <c r="A82" s="28">
        <v>75</v>
      </c>
      <c r="B82" s="226">
        <v>43910</v>
      </c>
      <c r="C82" s="54" t="s">
        <v>170</v>
      </c>
      <c r="D82" s="46" t="s">
        <v>32</v>
      </c>
      <c r="E82" s="46" t="s">
        <v>173</v>
      </c>
      <c r="F82" s="46" t="s">
        <v>252</v>
      </c>
      <c r="G82" s="231">
        <v>26082</v>
      </c>
      <c r="H82" s="232">
        <v>26082</v>
      </c>
      <c r="I82" s="17" t="s">
        <v>200</v>
      </c>
      <c r="J82" s="35"/>
      <c r="K82" s="18">
        <f t="shared" si="2"/>
        <v>0</v>
      </c>
      <c r="L82" s="228" t="s">
        <v>162</v>
      </c>
      <c r="M82" s="28"/>
      <c r="N82" s="28"/>
      <c r="O82" s="28"/>
      <c r="P82" s="28"/>
      <c r="Q82" s="48"/>
      <c r="R82" s="28"/>
      <c r="S82" s="26">
        <v>832</v>
      </c>
      <c r="T82" s="27"/>
      <c r="U82" s="28"/>
      <c r="V82" s="274">
        <f t="shared" si="3"/>
        <v>0</v>
      </c>
      <c r="W82" s="185"/>
      <c r="X82" s="18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s="4" customFormat="1" ht="32.25" customHeight="1">
      <c r="A83" s="28">
        <v>75</v>
      </c>
      <c r="B83" s="226">
        <v>43910</v>
      </c>
      <c r="C83" s="54" t="s">
        <v>171</v>
      </c>
      <c r="D83" s="46" t="s">
        <v>32</v>
      </c>
      <c r="E83" s="46" t="s">
        <v>173</v>
      </c>
      <c r="F83" s="46" t="s">
        <v>252</v>
      </c>
      <c r="G83" s="231">
        <v>17388</v>
      </c>
      <c r="H83" s="232">
        <v>17388</v>
      </c>
      <c r="I83" s="17" t="s">
        <v>200</v>
      </c>
      <c r="J83" s="35"/>
      <c r="K83" s="18">
        <f t="shared" si="2"/>
        <v>0</v>
      </c>
      <c r="L83" s="228" t="s">
        <v>162</v>
      </c>
      <c r="M83" s="28"/>
      <c r="N83" s="28"/>
      <c r="O83" s="28"/>
      <c r="P83" s="28"/>
      <c r="Q83" s="48"/>
      <c r="R83" s="28"/>
      <c r="S83" s="26">
        <v>832</v>
      </c>
      <c r="T83" s="27"/>
      <c r="U83" s="28"/>
      <c r="V83" s="274">
        <f t="shared" si="3"/>
        <v>0</v>
      </c>
      <c r="W83" s="185"/>
      <c r="X83" s="18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s="4" customFormat="1" ht="41.25" customHeight="1">
      <c r="A84" s="28">
        <v>76</v>
      </c>
      <c r="B84" s="56">
        <v>43911</v>
      </c>
      <c r="C84" s="64" t="s">
        <v>30</v>
      </c>
      <c r="D84" s="46" t="s">
        <v>23</v>
      </c>
      <c r="E84" s="46" t="s">
        <v>174</v>
      </c>
      <c r="F84" s="46" t="s">
        <v>253</v>
      </c>
      <c r="G84" s="16">
        <v>187148.78</v>
      </c>
      <c r="H84" s="16">
        <v>187148.78</v>
      </c>
      <c r="I84" s="17" t="s">
        <v>200</v>
      </c>
      <c r="J84" s="35" t="s">
        <v>216</v>
      </c>
      <c r="K84" s="18">
        <f t="shared" si="2"/>
        <v>0</v>
      </c>
      <c r="L84" s="19" t="s">
        <v>163</v>
      </c>
      <c r="M84" s="28">
        <v>2</v>
      </c>
      <c r="N84" s="28">
        <v>1</v>
      </c>
      <c r="O84" s="28">
        <v>0</v>
      </c>
      <c r="P84" s="28">
        <v>0</v>
      </c>
      <c r="Q84" s="48"/>
      <c r="R84" s="28"/>
      <c r="S84" s="26"/>
      <c r="T84" s="27"/>
      <c r="U84" s="28"/>
      <c r="V84" s="274">
        <f t="shared" si="3"/>
        <v>0</v>
      </c>
      <c r="W84" s="185"/>
      <c r="X84" s="18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s="4" customFormat="1" ht="28.5" customHeight="1">
      <c r="A85" s="28">
        <v>77</v>
      </c>
      <c r="B85" s="224">
        <v>43911</v>
      </c>
      <c r="C85" s="54" t="s">
        <v>176</v>
      </c>
      <c r="D85" s="46" t="s">
        <v>182</v>
      </c>
      <c r="E85" s="46" t="s">
        <v>175</v>
      </c>
      <c r="F85" s="46" t="s">
        <v>254</v>
      </c>
      <c r="G85" s="231">
        <v>115639.2</v>
      </c>
      <c r="H85" s="233">
        <v>100027.91</v>
      </c>
      <c r="I85" s="17" t="s">
        <v>200</v>
      </c>
      <c r="J85" s="46" t="s">
        <v>182</v>
      </c>
      <c r="K85" s="18">
        <f t="shared" si="2"/>
        <v>15611.289999999994</v>
      </c>
      <c r="L85" s="221" t="s">
        <v>164</v>
      </c>
      <c r="M85" s="28"/>
      <c r="N85" s="28"/>
      <c r="O85" s="28"/>
      <c r="P85" s="28"/>
      <c r="Q85" s="48"/>
      <c r="R85" s="28"/>
      <c r="S85" s="26">
        <v>832</v>
      </c>
      <c r="T85" s="27"/>
      <c r="U85" s="28"/>
      <c r="V85" s="274">
        <f t="shared" si="3"/>
        <v>15611.289999999994</v>
      </c>
      <c r="W85" s="185"/>
      <c r="X85" s="18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s="4" customFormat="1" ht="27" customHeight="1">
      <c r="A86" s="28">
        <v>77</v>
      </c>
      <c r="B86" s="224">
        <v>43911</v>
      </c>
      <c r="C86" s="54" t="s">
        <v>177</v>
      </c>
      <c r="D86" s="46" t="s">
        <v>182</v>
      </c>
      <c r="E86" s="46" t="s">
        <v>175</v>
      </c>
      <c r="F86" s="46" t="s">
        <v>254</v>
      </c>
      <c r="G86" s="231">
        <v>72274.5</v>
      </c>
      <c r="H86" s="233">
        <v>62517.4</v>
      </c>
      <c r="I86" s="17" t="s">
        <v>200</v>
      </c>
      <c r="J86" s="46" t="s">
        <v>182</v>
      </c>
      <c r="K86" s="18">
        <f t="shared" si="2"/>
        <v>9757.099999999999</v>
      </c>
      <c r="L86" s="221" t="s">
        <v>164</v>
      </c>
      <c r="M86" s="28"/>
      <c r="N86" s="28"/>
      <c r="O86" s="28"/>
      <c r="P86" s="28"/>
      <c r="Q86" s="48"/>
      <c r="R86" s="28"/>
      <c r="S86" s="26">
        <v>832</v>
      </c>
      <c r="T86" s="27"/>
      <c r="U86" s="28"/>
      <c r="V86" s="274">
        <f t="shared" si="3"/>
        <v>9757.099999999999</v>
      </c>
      <c r="W86" s="185"/>
      <c r="X86" s="18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s="4" customFormat="1" ht="40.5" customHeight="1">
      <c r="A87" s="28">
        <v>77</v>
      </c>
      <c r="B87" s="224">
        <v>43911</v>
      </c>
      <c r="C87" s="54" t="s">
        <v>169</v>
      </c>
      <c r="D87" s="46" t="s">
        <v>182</v>
      </c>
      <c r="E87" s="46" t="s">
        <v>175</v>
      </c>
      <c r="F87" s="46" t="s">
        <v>254</v>
      </c>
      <c r="G87" s="231">
        <v>43364.7</v>
      </c>
      <c r="H87" s="233">
        <v>37510.47</v>
      </c>
      <c r="I87" s="17" t="s">
        <v>200</v>
      </c>
      <c r="J87" s="46" t="s">
        <v>182</v>
      </c>
      <c r="K87" s="18">
        <f t="shared" si="2"/>
        <v>5854.229999999996</v>
      </c>
      <c r="L87" s="221" t="s">
        <v>164</v>
      </c>
      <c r="M87" s="28"/>
      <c r="N87" s="28"/>
      <c r="O87" s="28"/>
      <c r="P87" s="28"/>
      <c r="Q87" s="48"/>
      <c r="R87" s="28"/>
      <c r="S87" s="26">
        <v>832</v>
      </c>
      <c r="T87" s="27"/>
      <c r="U87" s="28"/>
      <c r="V87" s="274">
        <f t="shared" si="3"/>
        <v>5854.229999999996</v>
      </c>
      <c r="W87" s="185"/>
      <c r="X87" s="18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s="4" customFormat="1" ht="42" customHeight="1">
      <c r="A88" s="28">
        <v>77</v>
      </c>
      <c r="B88" s="224">
        <v>43911</v>
      </c>
      <c r="C88" s="54" t="s">
        <v>170</v>
      </c>
      <c r="D88" s="46" t="s">
        <v>182</v>
      </c>
      <c r="E88" s="46" t="s">
        <v>175</v>
      </c>
      <c r="F88" s="46" t="s">
        <v>254</v>
      </c>
      <c r="G88" s="231">
        <v>48183</v>
      </c>
      <c r="H88" s="233">
        <v>41678.3</v>
      </c>
      <c r="I88" s="17" t="s">
        <v>200</v>
      </c>
      <c r="J88" s="46" t="s">
        <v>182</v>
      </c>
      <c r="K88" s="18">
        <f t="shared" si="2"/>
        <v>6504.699999999997</v>
      </c>
      <c r="L88" s="221" t="s">
        <v>164</v>
      </c>
      <c r="M88" s="28"/>
      <c r="N88" s="28"/>
      <c r="O88" s="28"/>
      <c r="P88" s="28"/>
      <c r="Q88" s="48"/>
      <c r="R88" s="28"/>
      <c r="S88" s="26">
        <v>832</v>
      </c>
      <c r="T88" s="27"/>
      <c r="U88" s="28"/>
      <c r="V88" s="274">
        <f t="shared" si="3"/>
        <v>6504.699999999997</v>
      </c>
      <c r="W88" s="185"/>
      <c r="X88" s="18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s="4" customFormat="1" ht="38.25" customHeight="1">
      <c r="A89" s="28">
        <v>77</v>
      </c>
      <c r="B89" s="224">
        <v>43911</v>
      </c>
      <c r="C89" s="54" t="s">
        <v>178</v>
      </c>
      <c r="D89" s="46" t="s">
        <v>182</v>
      </c>
      <c r="E89" s="46" t="s">
        <v>175</v>
      </c>
      <c r="F89" s="46" t="s">
        <v>254</v>
      </c>
      <c r="G89" s="231">
        <v>22164.18</v>
      </c>
      <c r="H89" s="233">
        <v>19172.02</v>
      </c>
      <c r="I89" s="17" t="s">
        <v>200</v>
      </c>
      <c r="J89" s="46" t="s">
        <v>182</v>
      </c>
      <c r="K89" s="18">
        <f t="shared" si="2"/>
        <v>2992.16</v>
      </c>
      <c r="L89" s="221" t="s">
        <v>164</v>
      </c>
      <c r="M89" s="28"/>
      <c r="N89" s="28"/>
      <c r="O89" s="28"/>
      <c r="P89" s="28"/>
      <c r="Q89" s="48"/>
      <c r="R89" s="28"/>
      <c r="S89" s="26">
        <v>832</v>
      </c>
      <c r="T89" s="27"/>
      <c r="U89" s="28"/>
      <c r="V89" s="274">
        <f t="shared" si="3"/>
        <v>2992.16</v>
      </c>
      <c r="W89" s="185"/>
      <c r="X89" s="18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s="4" customFormat="1" ht="39" customHeight="1">
      <c r="A90" s="28">
        <v>78</v>
      </c>
      <c r="B90" s="225">
        <v>43911</v>
      </c>
      <c r="C90" s="54" t="s">
        <v>176</v>
      </c>
      <c r="D90" s="46" t="s">
        <v>182</v>
      </c>
      <c r="E90" s="46" t="s">
        <v>179</v>
      </c>
      <c r="F90" s="46" t="s">
        <v>255</v>
      </c>
      <c r="G90" s="231">
        <v>57343.65</v>
      </c>
      <c r="H90" s="231">
        <v>57343.65</v>
      </c>
      <c r="I90" s="17" t="s">
        <v>200</v>
      </c>
      <c r="J90" s="46" t="s">
        <v>340</v>
      </c>
      <c r="K90" s="18">
        <f t="shared" si="2"/>
        <v>0</v>
      </c>
      <c r="L90" s="227" t="s">
        <v>165</v>
      </c>
      <c r="M90" s="28"/>
      <c r="N90" s="28"/>
      <c r="O90" s="28"/>
      <c r="P90" s="28"/>
      <c r="Q90" s="48"/>
      <c r="R90" s="28"/>
      <c r="S90" s="26">
        <v>832</v>
      </c>
      <c r="T90" s="27"/>
      <c r="U90" s="28"/>
      <c r="V90" s="274">
        <f t="shared" si="3"/>
        <v>0</v>
      </c>
      <c r="W90" s="185"/>
      <c r="X90" s="18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s="4" customFormat="1" ht="36.75" customHeight="1">
      <c r="A91" s="28">
        <v>78</v>
      </c>
      <c r="B91" s="225">
        <v>43911</v>
      </c>
      <c r="C91" s="54" t="s">
        <v>177</v>
      </c>
      <c r="D91" s="46" t="s">
        <v>182</v>
      </c>
      <c r="E91" s="46" t="s">
        <v>179</v>
      </c>
      <c r="F91" s="46" t="s">
        <v>255</v>
      </c>
      <c r="G91" s="231">
        <v>54307.4</v>
      </c>
      <c r="H91" s="231">
        <v>54307.4</v>
      </c>
      <c r="I91" s="17" t="s">
        <v>200</v>
      </c>
      <c r="J91" s="26"/>
      <c r="K91" s="18">
        <f t="shared" si="2"/>
        <v>0</v>
      </c>
      <c r="L91" s="227" t="s">
        <v>165</v>
      </c>
      <c r="M91" s="28"/>
      <c r="N91" s="28"/>
      <c r="O91" s="28"/>
      <c r="P91" s="28"/>
      <c r="Q91" s="48"/>
      <c r="R91" s="28"/>
      <c r="S91" s="26">
        <v>832</v>
      </c>
      <c r="T91" s="27"/>
      <c r="U91" s="28"/>
      <c r="V91" s="274">
        <f t="shared" si="3"/>
        <v>0</v>
      </c>
      <c r="W91" s="185"/>
      <c r="X91" s="18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s="4" customFormat="1" ht="28.5" customHeight="1">
      <c r="A92" s="28">
        <v>78</v>
      </c>
      <c r="B92" s="225">
        <v>43911</v>
      </c>
      <c r="C92" s="54" t="s">
        <v>169</v>
      </c>
      <c r="D92" s="46" t="s">
        <v>182</v>
      </c>
      <c r="E92" s="46" t="s">
        <v>179</v>
      </c>
      <c r="F92" s="46" t="s">
        <v>255</v>
      </c>
      <c r="G92" s="231">
        <v>22730.4</v>
      </c>
      <c r="H92" s="231">
        <v>22730.4</v>
      </c>
      <c r="I92" s="17" t="s">
        <v>200</v>
      </c>
      <c r="J92" s="26"/>
      <c r="K92" s="18">
        <f t="shared" si="2"/>
        <v>0</v>
      </c>
      <c r="L92" s="227" t="s">
        <v>165</v>
      </c>
      <c r="M92" s="28"/>
      <c r="N92" s="28"/>
      <c r="O92" s="28"/>
      <c r="P92" s="28"/>
      <c r="Q92" s="48"/>
      <c r="R92" s="28"/>
      <c r="S92" s="26">
        <v>832</v>
      </c>
      <c r="T92" s="27"/>
      <c r="U92" s="28"/>
      <c r="V92" s="274">
        <f t="shared" si="3"/>
        <v>0</v>
      </c>
      <c r="W92" s="185"/>
      <c r="X92" s="18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s="4" customFormat="1" ht="35.25" customHeight="1">
      <c r="A93" s="28">
        <v>78</v>
      </c>
      <c r="B93" s="225">
        <v>43911</v>
      </c>
      <c r="C93" s="54" t="s">
        <v>170</v>
      </c>
      <c r="D93" s="46" t="s">
        <v>182</v>
      </c>
      <c r="E93" s="46" t="s">
        <v>179</v>
      </c>
      <c r="F93" s="46" t="s">
        <v>255</v>
      </c>
      <c r="G93" s="231">
        <v>24510.78</v>
      </c>
      <c r="H93" s="231">
        <v>24510.78</v>
      </c>
      <c r="I93" s="17" t="s">
        <v>200</v>
      </c>
      <c r="J93" s="26"/>
      <c r="K93" s="18">
        <f t="shared" si="2"/>
        <v>0</v>
      </c>
      <c r="L93" s="227" t="s">
        <v>165</v>
      </c>
      <c r="M93" s="33"/>
      <c r="N93" s="33"/>
      <c r="O93" s="33"/>
      <c r="P93" s="33"/>
      <c r="Q93" s="66"/>
      <c r="R93" s="28"/>
      <c r="S93" s="26">
        <v>832</v>
      </c>
      <c r="T93" s="27"/>
      <c r="U93" s="28"/>
      <c r="V93" s="274">
        <f t="shared" si="3"/>
        <v>0</v>
      </c>
      <c r="W93" s="185"/>
      <c r="X93" s="18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</row>
    <row r="94" spans="1:56" s="4" customFormat="1" ht="39.75" customHeight="1">
      <c r="A94" s="28">
        <v>78</v>
      </c>
      <c r="B94" s="225">
        <v>43911</v>
      </c>
      <c r="C94" s="54" t="s">
        <v>178</v>
      </c>
      <c r="D94" s="46" t="s">
        <v>182</v>
      </c>
      <c r="E94" s="46" t="s">
        <v>179</v>
      </c>
      <c r="F94" s="46" t="s">
        <v>255</v>
      </c>
      <c r="G94" s="231">
        <v>69599.04</v>
      </c>
      <c r="H94" s="231">
        <v>69599.04</v>
      </c>
      <c r="I94" s="17" t="s">
        <v>200</v>
      </c>
      <c r="J94" s="26"/>
      <c r="K94" s="18">
        <f t="shared" si="2"/>
        <v>0</v>
      </c>
      <c r="L94" s="227" t="s">
        <v>165</v>
      </c>
      <c r="M94" s="33"/>
      <c r="N94" s="33"/>
      <c r="O94" s="33"/>
      <c r="P94" s="33"/>
      <c r="Q94" s="48"/>
      <c r="R94" s="28"/>
      <c r="S94" s="26">
        <v>832</v>
      </c>
      <c r="T94" s="27"/>
      <c r="U94" s="28"/>
      <c r="V94" s="274">
        <f t="shared" si="3"/>
        <v>0</v>
      </c>
      <c r="W94" s="185"/>
      <c r="X94" s="18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1:56" s="4" customFormat="1" ht="37.5" customHeight="1">
      <c r="A95" s="28">
        <v>78</v>
      </c>
      <c r="B95" s="225">
        <v>43911</v>
      </c>
      <c r="C95" s="54" t="s">
        <v>171</v>
      </c>
      <c r="D95" s="46" t="s">
        <v>182</v>
      </c>
      <c r="E95" s="46" t="s">
        <v>179</v>
      </c>
      <c r="F95" s="46" t="s">
        <v>255</v>
      </c>
      <c r="G95" s="231">
        <v>25297.44</v>
      </c>
      <c r="H95" s="231">
        <v>25297.44</v>
      </c>
      <c r="I95" s="17" t="s">
        <v>200</v>
      </c>
      <c r="J95" s="26"/>
      <c r="K95" s="18">
        <f t="shared" si="2"/>
        <v>0</v>
      </c>
      <c r="L95" s="227" t="s">
        <v>165</v>
      </c>
      <c r="M95" s="28"/>
      <c r="N95" s="28"/>
      <c r="O95" s="28"/>
      <c r="P95" s="28"/>
      <c r="Q95" s="48"/>
      <c r="R95" s="28"/>
      <c r="S95" s="26">
        <v>832</v>
      </c>
      <c r="T95" s="27"/>
      <c r="U95" s="28"/>
      <c r="V95" s="274">
        <f t="shared" si="3"/>
        <v>0</v>
      </c>
      <c r="W95" s="185"/>
      <c r="X95" s="18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</row>
    <row r="96" spans="1:56" s="4" customFormat="1" ht="36" customHeight="1">
      <c r="A96" s="28">
        <v>79</v>
      </c>
      <c r="B96" s="224">
        <v>43914</v>
      </c>
      <c r="C96" s="54" t="s">
        <v>176</v>
      </c>
      <c r="D96" s="46" t="s">
        <v>182</v>
      </c>
      <c r="E96" s="46" t="s">
        <v>180</v>
      </c>
      <c r="F96" s="46" t="s">
        <v>255</v>
      </c>
      <c r="G96" s="234">
        <v>178793.25</v>
      </c>
      <c r="H96" s="49">
        <v>140341.18</v>
      </c>
      <c r="I96" s="17" t="s">
        <v>200</v>
      </c>
      <c r="J96" s="46" t="s">
        <v>182</v>
      </c>
      <c r="K96" s="18">
        <f t="shared" si="2"/>
        <v>38452.07000000001</v>
      </c>
      <c r="L96" s="221" t="s">
        <v>166</v>
      </c>
      <c r="M96" s="33"/>
      <c r="N96" s="33"/>
      <c r="O96" s="33"/>
      <c r="P96" s="33"/>
      <c r="Q96" s="48"/>
      <c r="R96" s="28"/>
      <c r="S96" s="26"/>
      <c r="T96" s="27"/>
      <c r="U96" s="28"/>
      <c r="V96" s="274">
        <f t="shared" si="3"/>
        <v>38452.07000000001</v>
      </c>
      <c r="W96" s="185"/>
      <c r="X96" s="18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</row>
    <row r="97" spans="1:56" s="4" customFormat="1" ht="36" customHeight="1">
      <c r="A97" s="28">
        <v>79</v>
      </c>
      <c r="B97" s="224">
        <v>43914</v>
      </c>
      <c r="C97" s="54" t="s">
        <v>177</v>
      </c>
      <c r="D97" s="46" t="s">
        <v>182</v>
      </c>
      <c r="E97" s="46" t="s">
        <v>180</v>
      </c>
      <c r="F97" s="46" t="s">
        <v>255</v>
      </c>
      <c r="G97" s="231">
        <v>97810.55</v>
      </c>
      <c r="H97" s="49">
        <v>76774.92</v>
      </c>
      <c r="I97" s="17" t="s">
        <v>200</v>
      </c>
      <c r="J97" s="46" t="s">
        <v>182</v>
      </c>
      <c r="K97" s="18">
        <f t="shared" si="2"/>
        <v>21035.630000000005</v>
      </c>
      <c r="L97" s="221" t="s">
        <v>166</v>
      </c>
      <c r="M97" s="33"/>
      <c r="N97" s="33"/>
      <c r="O97" s="33"/>
      <c r="P97" s="33"/>
      <c r="Q97" s="48"/>
      <c r="R97" s="28"/>
      <c r="S97" s="26"/>
      <c r="T97" s="27"/>
      <c r="U97" s="28"/>
      <c r="V97" s="274">
        <f t="shared" si="3"/>
        <v>21035.630000000005</v>
      </c>
      <c r="W97" s="185"/>
      <c r="X97" s="18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56" s="4" customFormat="1" ht="44.25" customHeight="1">
      <c r="A98" s="28">
        <v>79</v>
      </c>
      <c r="B98" s="224">
        <v>43914</v>
      </c>
      <c r="C98" s="54" t="s">
        <v>169</v>
      </c>
      <c r="D98" s="46" t="s">
        <v>182</v>
      </c>
      <c r="E98" s="46" t="s">
        <v>180</v>
      </c>
      <c r="F98" s="46" t="s">
        <v>255</v>
      </c>
      <c r="G98" s="231">
        <v>36773.15</v>
      </c>
      <c r="H98" s="65">
        <v>28864.53</v>
      </c>
      <c r="I98" s="17" t="s">
        <v>200</v>
      </c>
      <c r="J98" s="46" t="s">
        <v>182</v>
      </c>
      <c r="K98" s="18">
        <f t="shared" si="2"/>
        <v>7908.620000000003</v>
      </c>
      <c r="L98" s="221" t="s">
        <v>166</v>
      </c>
      <c r="M98" s="33"/>
      <c r="N98" s="33"/>
      <c r="O98" s="33"/>
      <c r="P98" s="33"/>
      <c r="Q98" s="48"/>
      <c r="R98" s="28"/>
      <c r="S98" s="26"/>
      <c r="T98" s="27"/>
      <c r="U98" s="28"/>
      <c r="V98" s="274">
        <f t="shared" si="3"/>
        <v>7908.620000000003</v>
      </c>
      <c r="W98" s="185"/>
      <c r="X98" s="18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s="4" customFormat="1" ht="36" customHeight="1">
      <c r="A99" s="28">
        <v>79</v>
      </c>
      <c r="B99" s="224">
        <v>43914</v>
      </c>
      <c r="C99" s="54" t="s">
        <v>170</v>
      </c>
      <c r="D99" s="46" t="s">
        <v>182</v>
      </c>
      <c r="E99" s="46" t="s">
        <v>180</v>
      </c>
      <c r="F99" s="46" t="s">
        <v>255</v>
      </c>
      <c r="G99" s="231">
        <v>75099.7</v>
      </c>
      <c r="H99" s="16">
        <v>58948.38</v>
      </c>
      <c r="I99" s="17" t="s">
        <v>200</v>
      </c>
      <c r="J99" s="46" t="s">
        <v>182</v>
      </c>
      <c r="K99" s="18">
        <f t="shared" si="2"/>
        <v>16151.32</v>
      </c>
      <c r="L99" s="221" t="s">
        <v>166</v>
      </c>
      <c r="M99" s="33"/>
      <c r="N99" s="33"/>
      <c r="O99" s="33"/>
      <c r="P99" s="33"/>
      <c r="Q99" s="48"/>
      <c r="R99" s="28"/>
      <c r="S99" s="26"/>
      <c r="T99" s="27"/>
      <c r="U99" s="28"/>
      <c r="V99" s="274">
        <f t="shared" si="3"/>
        <v>16151.32</v>
      </c>
      <c r="W99" s="185"/>
      <c r="X99" s="18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</row>
    <row r="100" spans="1:56" s="4" customFormat="1" ht="39.75" customHeight="1">
      <c r="A100" s="28">
        <v>79</v>
      </c>
      <c r="B100" s="224">
        <v>43914</v>
      </c>
      <c r="C100" s="54" t="s">
        <v>178</v>
      </c>
      <c r="D100" s="46" t="s">
        <v>182</v>
      </c>
      <c r="E100" s="46" t="s">
        <v>180</v>
      </c>
      <c r="F100" s="46" t="s">
        <v>255</v>
      </c>
      <c r="G100" s="231">
        <v>180289.76</v>
      </c>
      <c r="H100" s="16">
        <v>141515.74</v>
      </c>
      <c r="I100" s="17" t="s">
        <v>200</v>
      </c>
      <c r="J100" s="46" t="s">
        <v>182</v>
      </c>
      <c r="K100" s="18">
        <f t="shared" si="2"/>
        <v>38774.02000000002</v>
      </c>
      <c r="L100" s="221" t="s">
        <v>166</v>
      </c>
      <c r="M100" s="28"/>
      <c r="N100" s="28"/>
      <c r="O100" s="28"/>
      <c r="P100" s="28"/>
      <c r="Q100" s="48"/>
      <c r="R100" s="28"/>
      <c r="S100" s="26"/>
      <c r="T100" s="27"/>
      <c r="U100" s="28"/>
      <c r="V100" s="274">
        <f t="shared" si="3"/>
        <v>38774.02000000002</v>
      </c>
      <c r="W100" s="185"/>
      <c r="X100" s="18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</row>
    <row r="101" spans="1:56" s="4" customFormat="1" ht="45" customHeight="1">
      <c r="A101" s="28">
        <v>79</v>
      </c>
      <c r="B101" s="224">
        <v>43914</v>
      </c>
      <c r="C101" s="54" t="s">
        <v>171</v>
      </c>
      <c r="D101" s="46" t="s">
        <v>182</v>
      </c>
      <c r="E101" s="46" t="s">
        <v>180</v>
      </c>
      <c r="F101" s="46" t="s">
        <v>255</v>
      </c>
      <c r="G101" s="231">
        <v>49244.08</v>
      </c>
      <c r="H101" s="16">
        <v>38653.4</v>
      </c>
      <c r="I101" s="17" t="s">
        <v>200</v>
      </c>
      <c r="J101" s="46" t="s">
        <v>182</v>
      </c>
      <c r="K101" s="18">
        <f t="shared" si="2"/>
        <v>10590.68</v>
      </c>
      <c r="L101" s="221" t="s">
        <v>166</v>
      </c>
      <c r="M101" s="28"/>
      <c r="N101" s="28"/>
      <c r="O101" s="28"/>
      <c r="P101" s="28"/>
      <c r="Q101" s="48"/>
      <c r="R101" s="28"/>
      <c r="S101" s="26"/>
      <c r="T101" s="27"/>
      <c r="U101" s="33"/>
      <c r="V101" s="274">
        <f t="shared" si="3"/>
        <v>10590.68</v>
      </c>
      <c r="W101" s="185"/>
      <c r="X101" s="18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</row>
    <row r="102" spans="1:56" s="4" customFormat="1" ht="37.5" customHeight="1">
      <c r="A102" s="28">
        <v>80</v>
      </c>
      <c r="B102" s="80">
        <v>43915</v>
      </c>
      <c r="C102" s="64" t="s">
        <v>30</v>
      </c>
      <c r="D102" s="46" t="s">
        <v>23</v>
      </c>
      <c r="E102" s="60" t="s">
        <v>28</v>
      </c>
      <c r="F102" s="46" t="s">
        <v>217</v>
      </c>
      <c r="G102" s="16">
        <v>0</v>
      </c>
      <c r="H102" s="16"/>
      <c r="I102" s="17" t="s">
        <v>200</v>
      </c>
      <c r="J102" s="81"/>
      <c r="K102" s="18">
        <f t="shared" si="2"/>
        <v>0</v>
      </c>
      <c r="L102" s="19" t="s">
        <v>181</v>
      </c>
      <c r="M102" s="28"/>
      <c r="N102" s="28"/>
      <c r="O102" s="28"/>
      <c r="P102" s="28"/>
      <c r="Q102" s="236">
        <v>58604</v>
      </c>
      <c r="R102" s="28"/>
      <c r="S102" s="26"/>
      <c r="T102" s="235"/>
      <c r="U102" s="185"/>
      <c r="V102" s="274">
        <f t="shared" si="3"/>
        <v>0</v>
      </c>
      <c r="W102" s="185"/>
      <c r="X102" s="18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</row>
    <row r="103" spans="1:56" s="4" customFormat="1" ht="36" customHeight="1">
      <c r="A103" s="28">
        <v>81</v>
      </c>
      <c r="B103" s="80">
        <v>43914</v>
      </c>
      <c r="C103" s="13" t="s">
        <v>25</v>
      </c>
      <c r="D103" s="46" t="s">
        <v>23</v>
      </c>
      <c r="E103" s="31" t="s">
        <v>184</v>
      </c>
      <c r="F103" s="46" t="s">
        <v>217</v>
      </c>
      <c r="G103" s="16">
        <v>0</v>
      </c>
      <c r="H103" s="16"/>
      <c r="I103" s="17" t="s">
        <v>200</v>
      </c>
      <c r="J103" s="81"/>
      <c r="K103" s="18">
        <f t="shared" si="2"/>
        <v>0</v>
      </c>
      <c r="L103" s="19" t="s">
        <v>183</v>
      </c>
      <c r="M103" s="28"/>
      <c r="N103" s="28"/>
      <c r="O103" s="28"/>
      <c r="P103" s="28"/>
      <c r="Q103" s="16">
        <v>27248.93</v>
      </c>
      <c r="R103" s="28"/>
      <c r="S103" s="26"/>
      <c r="T103" s="235"/>
      <c r="U103" s="185"/>
      <c r="V103" s="274">
        <f t="shared" si="3"/>
        <v>0</v>
      </c>
      <c r="W103" s="185"/>
      <c r="X103" s="18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</row>
    <row r="104" spans="1:56" s="4" customFormat="1" ht="36" customHeight="1">
      <c r="A104" s="28">
        <v>82</v>
      </c>
      <c r="B104" s="80">
        <v>43914</v>
      </c>
      <c r="C104" s="13" t="s">
        <v>25</v>
      </c>
      <c r="D104" s="31" t="s">
        <v>29</v>
      </c>
      <c r="E104" s="46" t="s">
        <v>191</v>
      </c>
      <c r="F104" s="46" t="s">
        <v>230</v>
      </c>
      <c r="G104" s="76">
        <v>2056588</v>
      </c>
      <c r="H104" s="76">
        <v>2056588</v>
      </c>
      <c r="I104" s="17" t="s">
        <v>542</v>
      </c>
      <c r="J104" s="46" t="s">
        <v>20</v>
      </c>
      <c r="K104" s="18">
        <f t="shared" si="2"/>
        <v>0</v>
      </c>
      <c r="L104" s="19" t="s">
        <v>185</v>
      </c>
      <c r="M104" s="28">
        <v>1</v>
      </c>
      <c r="N104" s="28">
        <v>0</v>
      </c>
      <c r="O104" s="28">
        <v>1</v>
      </c>
      <c r="P104" s="28">
        <v>0</v>
      </c>
      <c r="Q104" s="48"/>
      <c r="R104" s="28"/>
      <c r="S104" s="26"/>
      <c r="T104" s="235"/>
      <c r="U104" s="185"/>
      <c r="V104" s="273">
        <f t="shared" si="3"/>
        <v>0</v>
      </c>
      <c r="W104" s="275"/>
      <c r="X104" s="18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</row>
    <row r="105" spans="1:56" s="4" customFormat="1" ht="26.25" customHeight="1">
      <c r="A105" s="28">
        <v>83</v>
      </c>
      <c r="B105" s="80">
        <v>43914</v>
      </c>
      <c r="C105" s="13" t="s">
        <v>25</v>
      </c>
      <c r="D105" s="46" t="s">
        <v>23</v>
      </c>
      <c r="E105" s="46" t="s">
        <v>192</v>
      </c>
      <c r="F105" s="46" t="s">
        <v>217</v>
      </c>
      <c r="G105" s="76">
        <v>0</v>
      </c>
      <c r="H105" s="16"/>
      <c r="I105" s="17"/>
      <c r="J105" s="31"/>
      <c r="K105" s="18">
        <f t="shared" si="2"/>
        <v>0</v>
      </c>
      <c r="L105" s="19" t="s">
        <v>186</v>
      </c>
      <c r="M105" s="28"/>
      <c r="N105" s="28"/>
      <c r="O105" s="28"/>
      <c r="P105" s="28"/>
      <c r="Q105" s="76">
        <v>2238416</v>
      </c>
      <c r="R105" s="28"/>
      <c r="S105" s="26"/>
      <c r="T105" s="27"/>
      <c r="U105" s="24"/>
      <c r="V105" s="274">
        <f t="shared" si="3"/>
        <v>0</v>
      </c>
      <c r="W105" s="185"/>
      <c r="X105" s="18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</row>
    <row r="106" spans="1:56" s="4" customFormat="1" ht="42" customHeight="1">
      <c r="A106" s="28">
        <v>84</v>
      </c>
      <c r="B106" s="80">
        <v>43915</v>
      </c>
      <c r="C106" s="13" t="s">
        <v>25</v>
      </c>
      <c r="D106" s="46" t="s">
        <v>23</v>
      </c>
      <c r="E106" s="46" t="s">
        <v>256</v>
      </c>
      <c r="F106" s="57" t="s">
        <v>683</v>
      </c>
      <c r="G106" s="63">
        <v>2545208</v>
      </c>
      <c r="H106" s="63">
        <v>2545208</v>
      </c>
      <c r="I106" s="17" t="s">
        <v>542</v>
      </c>
      <c r="J106" s="31" t="s">
        <v>20</v>
      </c>
      <c r="K106" s="18">
        <f t="shared" si="2"/>
        <v>0</v>
      </c>
      <c r="L106" s="19" t="s">
        <v>187</v>
      </c>
      <c r="M106" s="28">
        <v>1</v>
      </c>
      <c r="N106" s="28">
        <v>0</v>
      </c>
      <c r="O106" s="28">
        <v>1</v>
      </c>
      <c r="P106" s="28">
        <v>1</v>
      </c>
      <c r="Q106" s="48"/>
      <c r="R106" s="28"/>
      <c r="S106" s="26"/>
      <c r="T106" s="27"/>
      <c r="U106" s="28"/>
      <c r="V106" s="273">
        <f t="shared" si="3"/>
        <v>0</v>
      </c>
      <c r="W106" s="275"/>
      <c r="X106" s="18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</row>
    <row r="107" spans="1:56" s="4" customFormat="1" ht="41.25" customHeight="1">
      <c r="A107" s="28">
        <v>85</v>
      </c>
      <c r="B107" s="80">
        <v>43915</v>
      </c>
      <c r="C107" s="13" t="s">
        <v>25</v>
      </c>
      <c r="D107" s="31" t="s">
        <v>29</v>
      </c>
      <c r="E107" s="46" t="s">
        <v>193</v>
      </c>
      <c r="F107" s="46" t="s">
        <v>230</v>
      </c>
      <c r="G107" s="16">
        <v>2492011</v>
      </c>
      <c r="H107" s="16">
        <v>2479550.94</v>
      </c>
      <c r="I107" s="17" t="s">
        <v>542</v>
      </c>
      <c r="J107" s="31" t="s">
        <v>202</v>
      </c>
      <c r="K107" s="18">
        <f t="shared" si="2"/>
        <v>12460.060000000056</v>
      </c>
      <c r="L107" s="19" t="s">
        <v>188</v>
      </c>
      <c r="M107" s="28">
        <v>2</v>
      </c>
      <c r="N107" s="28">
        <v>0</v>
      </c>
      <c r="O107" s="28">
        <v>1</v>
      </c>
      <c r="P107" s="28">
        <v>0</v>
      </c>
      <c r="Q107" s="48"/>
      <c r="R107" s="28"/>
      <c r="S107" s="26"/>
      <c r="T107" s="27"/>
      <c r="U107" s="28"/>
      <c r="V107" s="273">
        <v>3124.25</v>
      </c>
      <c r="W107" s="275">
        <v>9335.81</v>
      </c>
      <c r="X107" s="18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</row>
    <row r="108" spans="1:56" s="4" customFormat="1" ht="40.5" customHeight="1">
      <c r="A108" s="28">
        <v>86</v>
      </c>
      <c r="B108" s="80">
        <v>43915</v>
      </c>
      <c r="C108" s="13" t="s">
        <v>25</v>
      </c>
      <c r="D108" s="46" t="s">
        <v>23</v>
      </c>
      <c r="E108" s="31" t="s">
        <v>184</v>
      </c>
      <c r="F108" s="46" t="s">
        <v>218</v>
      </c>
      <c r="G108" s="16">
        <v>1008980.48</v>
      </c>
      <c r="H108" s="16">
        <v>937950</v>
      </c>
      <c r="I108" s="17" t="s">
        <v>200</v>
      </c>
      <c r="J108" s="46" t="s">
        <v>23</v>
      </c>
      <c r="K108" s="18">
        <f t="shared" si="2"/>
        <v>71030.47999999998</v>
      </c>
      <c r="L108" s="19" t="s">
        <v>189</v>
      </c>
      <c r="M108" s="28">
        <v>2</v>
      </c>
      <c r="N108" s="28">
        <v>0</v>
      </c>
      <c r="O108" s="28">
        <v>0</v>
      </c>
      <c r="P108" s="28">
        <v>0</v>
      </c>
      <c r="Q108" s="48"/>
      <c r="R108" s="28"/>
      <c r="S108" s="26" t="s">
        <v>227</v>
      </c>
      <c r="T108" s="83"/>
      <c r="U108" s="33"/>
      <c r="V108" s="274">
        <f t="shared" si="3"/>
        <v>71030.47999999998</v>
      </c>
      <c r="W108" s="185"/>
      <c r="X108" s="18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56" s="4" customFormat="1" ht="41.25" customHeight="1">
      <c r="A109" s="28">
        <v>87</v>
      </c>
      <c r="B109" s="80">
        <v>43916</v>
      </c>
      <c r="C109" s="64" t="s">
        <v>30</v>
      </c>
      <c r="D109" s="46" t="s">
        <v>23</v>
      </c>
      <c r="E109" s="46" t="s">
        <v>194</v>
      </c>
      <c r="F109" s="84" t="s">
        <v>219</v>
      </c>
      <c r="G109" s="16">
        <v>131067.68</v>
      </c>
      <c r="H109" s="49">
        <v>129101.66</v>
      </c>
      <c r="I109" s="17" t="s">
        <v>200</v>
      </c>
      <c r="J109" s="46" t="s">
        <v>23</v>
      </c>
      <c r="K109" s="18">
        <f t="shared" si="2"/>
        <v>1966.0199999999895</v>
      </c>
      <c r="L109" s="19" t="s">
        <v>190</v>
      </c>
      <c r="M109" s="28">
        <v>2</v>
      </c>
      <c r="N109" s="28">
        <v>0</v>
      </c>
      <c r="O109" s="28">
        <v>0</v>
      </c>
      <c r="P109" s="28">
        <v>0</v>
      </c>
      <c r="Q109" s="48"/>
      <c r="R109" s="70"/>
      <c r="S109" s="26" t="s">
        <v>227</v>
      </c>
      <c r="T109" s="85"/>
      <c r="U109" s="28"/>
      <c r="V109" s="274">
        <f t="shared" si="3"/>
        <v>1966.0199999999895</v>
      </c>
      <c r="W109" s="185"/>
      <c r="X109" s="18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s="4" customFormat="1" ht="60" customHeight="1">
      <c r="A110" s="28">
        <v>88</v>
      </c>
      <c r="B110" s="80">
        <v>43917</v>
      </c>
      <c r="C110" s="13" t="s">
        <v>25</v>
      </c>
      <c r="D110" s="46" t="s">
        <v>23</v>
      </c>
      <c r="E110" s="46" t="s">
        <v>196</v>
      </c>
      <c r="F110" s="46" t="s">
        <v>220</v>
      </c>
      <c r="G110" s="63">
        <v>702899</v>
      </c>
      <c r="H110" s="49">
        <v>699384.5</v>
      </c>
      <c r="I110" s="17" t="s">
        <v>200</v>
      </c>
      <c r="J110" s="46" t="s">
        <v>23</v>
      </c>
      <c r="K110" s="18">
        <f t="shared" si="2"/>
        <v>3514.5</v>
      </c>
      <c r="L110" s="19" t="s">
        <v>195</v>
      </c>
      <c r="M110" s="28">
        <v>2</v>
      </c>
      <c r="N110" s="28">
        <v>0</v>
      </c>
      <c r="O110" s="28">
        <v>0</v>
      </c>
      <c r="P110" s="28">
        <v>0</v>
      </c>
      <c r="Q110" s="48"/>
      <c r="R110" s="28"/>
      <c r="S110" s="22"/>
      <c r="T110" s="23"/>
      <c r="U110" s="24"/>
      <c r="V110" s="274">
        <f t="shared" si="3"/>
        <v>3514.5</v>
      </c>
      <c r="W110" s="185"/>
      <c r="X110" s="18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1:56" s="4" customFormat="1" ht="25.5" customHeight="1">
      <c r="A111" s="69">
        <v>89</v>
      </c>
      <c r="B111" s="80">
        <v>43927</v>
      </c>
      <c r="C111" s="13" t="s">
        <v>50</v>
      </c>
      <c r="D111" s="31" t="s">
        <v>23</v>
      </c>
      <c r="E111" s="46" t="s">
        <v>257</v>
      </c>
      <c r="F111" s="46" t="s">
        <v>249</v>
      </c>
      <c r="G111" s="231">
        <v>15614.64</v>
      </c>
      <c r="H111" s="49">
        <v>8421.92</v>
      </c>
      <c r="I111" s="17" t="s">
        <v>200</v>
      </c>
      <c r="J111" s="81" t="s">
        <v>23</v>
      </c>
      <c r="K111" s="18">
        <f t="shared" si="2"/>
        <v>7192.719999999999</v>
      </c>
      <c r="L111" s="19" t="s">
        <v>258</v>
      </c>
      <c r="M111" s="28">
        <v>4</v>
      </c>
      <c r="N111" s="28">
        <v>0</v>
      </c>
      <c r="O111" s="28">
        <v>1</v>
      </c>
      <c r="P111" s="28">
        <v>1</v>
      </c>
      <c r="Q111" s="48"/>
      <c r="R111" s="28"/>
      <c r="S111" s="26" t="s">
        <v>227</v>
      </c>
      <c r="T111" s="27"/>
      <c r="U111" s="28"/>
      <c r="V111" s="274">
        <f t="shared" si="3"/>
        <v>7192.719999999999</v>
      </c>
      <c r="W111" s="185"/>
      <c r="X111" s="18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s="4" customFormat="1" ht="37.5" customHeight="1">
      <c r="A112" s="69">
        <v>90</v>
      </c>
      <c r="B112" s="260">
        <v>43927</v>
      </c>
      <c r="C112" s="277" t="s">
        <v>481</v>
      </c>
      <c r="D112" s="262" t="s">
        <v>32</v>
      </c>
      <c r="E112" s="263" t="s">
        <v>259</v>
      </c>
      <c r="F112" s="263" t="s">
        <v>260</v>
      </c>
      <c r="G112" s="264">
        <v>53662.5</v>
      </c>
      <c r="H112" s="265">
        <v>52052.61</v>
      </c>
      <c r="I112" s="266" t="s">
        <v>200</v>
      </c>
      <c r="J112" s="263" t="s">
        <v>23</v>
      </c>
      <c r="K112" s="267">
        <f t="shared" si="2"/>
        <v>1609.8899999999994</v>
      </c>
      <c r="L112" s="268" t="s">
        <v>261</v>
      </c>
      <c r="M112" s="269">
        <v>2</v>
      </c>
      <c r="N112" s="269">
        <v>0</v>
      </c>
      <c r="O112" s="269">
        <v>0</v>
      </c>
      <c r="P112" s="269">
        <v>0</v>
      </c>
      <c r="Q112" s="48"/>
      <c r="R112" s="28"/>
      <c r="S112" s="26"/>
      <c r="T112" s="27"/>
      <c r="U112" s="28"/>
      <c r="V112" s="274">
        <f t="shared" si="3"/>
        <v>1609.8899999999994</v>
      </c>
      <c r="W112" s="185"/>
      <c r="X112" s="18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1:56" s="4" customFormat="1" ht="46.5" customHeight="1">
      <c r="A113" s="28">
        <v>90</v>
      </c>
      <c r="B113" s="260">
        <v>43927</v>
      </c>
      <c r="C113" s="261" t="s">
        <v>262</v>
      </c>
      <c r="D113" s="263" t="s">
        <v>32</v>
      </c>
      <c r="E113" s="263" t="s">
        <v>259</v>
      </c>
      <c r="F113" s="263" t="s">
        <v>260</v>
      </c>
      <c r="G113" s="265">
        <v>53662.5</v>
      </c>
      <c r="H113" s="265">
        <v>52052.61</v>
      </c>
      <c r="I113" s="266" t="s">
        <v>200</v>
      </c>
      <c r="J113" s="263" t="s">
        <v>23</v>
      </c>
      <c r="K113" s="267">
        <f t="shared" si="2"/>
        <v>1609.8899999999994</v>
      </c>
      <c r="L113" s="268" t="s">
        <v>261</v>
      </c>
      <c r="M113" s="269"/>
      <c r="N113" s="269"/>
      <c r="O113" s="269"/>
      <c r="P113" s="269"/>
      <c r="Q113" s="48"/>
      <c r="R113" s="28"/>
      <c r="S113" s="26"/>
      <c r="T113" s="27"/>
      <c r="U113" s="237"/>
      <c r="V113" s="274">
        <f t="shared" si="3"/>
        <v>1609.8899999999994</v>
      </c>
      <c r="W113" s="185"/>
      <c r="X113" s="18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56" s="4" customFormat="1" ht="46.5" customHeight="1">
      <c r="A114" s="28">
        <v>91</v>
      </c>
      <c r="B114" s="80">
        <v>43927</v>
      </c>
      <c r="C114" s="78" t="s">
        <v>481</v>
      </c>
      <c r="D114" s="46" t="s">
        <v>23</v>
      </c>
      <c r="E114" s="46" t="s">
        <v>263</v>
      </c>
      <c r="F114" s="46" t="s">
        <v>264</v>
      </c>
      <c r="G114" s="16">
        <v>477600</v>
      </c>
      <c r="H114" s="16">
        <v>475212</v>
      </c>
      <c r="I114" s="17" t="s">
        <v>200</v>
      </c>
      <c r="J114" s="46" t="s">
        <v>202</v>
      </c>
      <c r="K114" s="18">
        <f t="shared" si="2"/>
        <v>2388</v>
      </c>
      <c r="L114" s="19" t="s">
        <v>265</v>
      </c>
      <c r="M114" s="28">
        <v>9</v>
      </c>
      <c r="N114" s="28">
        <v>0</v>
      </c>
      <c r="O114" s="28">
        <v>0</v>
      </c>
      <c r="P114" s="28">
        <v>0</v>
      </c>
      <c r="Q114" s="48"/>
      <c r="R114" s="28"/>
      <c r="S114" s="26"/>
      <c r="T114" s="27"/>
      <c r="U114" s="237"/>
      <c r="V114" s="274">
        <f t="shared" si="3"/>
        <v>2388</v>
      </c>
      <c r="W114" s="185"/>
      <c r="X114" s="18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56" s="4" customFormat="1" ht="37.5" customHeight="1">
      <c r="A115" s="28">
        <v>92</v>
      </c>
      <c r="B115" s="80">
        <v>43927</v>
      </c>
      <c r="C115" s="13" t="s">
        <v>50</v>
      </c>
      <c r="D115" s="46" t="s">
        <v>23</v>
      </c>
      <c r="E115" s="46" t="s">
        <v>257</v>
      </c>
      <c r="F115" s="46" t="s">
        <v>249</v>
      </c>
      <c r="G115" s="16">
        <v>6740.08</v>
      </c>
      <c r="H115" s="16">
        <v>3366.29</v>
      </c>
      <c r="I115" s="17" t="s">
        <v>200</v>
      </c>
      <c r="J115" s="46" t="s">
        <v>23</v>
      </c>
      <c r="K115" s="18">
        <f t="shared" si="2"/>
        <v>3373.79</v>
      </c>
      <c r="L115" s="19" t="s">
        <v>266</v>
      </c>
      <c r="M115" s="28">
        <v>4</v>
      </c>
      <c r="N115" s="28">
        <v>0</v>
      </c>
      <c r="O115" s="28">
        <v>1</v>
      </c>
      <c r="P115" s="28">
        <v>1</v>
      </c>
      <c r="Q115" s="48"/>
      <c r="R115" s="28"/>
      <c r="S115" s="26"/>
      <c r="T115" s="27"/>
      <c r="U115" s="237"/>
      <c r="V115" s="274">
        <f t="shared" si="3"/>
        <v>3373.79</v>
      </c>
      <c r="W115" s="185"/>
      <c r="X115" s="18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56" s="4" customFormat="1" ht="39.75" customHeight="1">
      <c r="A116" s="28">
        <v>93</v>
      </c>
      <c r="B116" s="80">
        <v>43927</v>
      </c>
      <c r="C116" s="13" t="s">
        <v>483</v>
      </c>
      <c r="D116" s="31" t="s">
        <v>23</v>
      </c>
      <c r="E116" s="46" t="s">
        <v>267</v>
      </c>
      <c r="F116" s="46" t="s">
        <v>268</v>
      </c>
      <c r="G116" s="16">
        <v>4284482</v>
      </c>
      <c r="H116" s="16">
        <v>3528739.94</v>
      </c>
      <c r="I116" s="17" t="s">
        <v>542</v>
      </c>
      <c r="J116" s="46" t="s">
        <v>23</v>
      </c>
      <c r="K116" s="18">
        <f t="shared" si="2"/>
        <v>755742.06</v>
      </c>
      <c r="L116" s="19" t="s">
        <v>269</v>
      </c>
      <c r="M116" s="28">
        <v>9</v>
      </c>
      <c r="N116" s="28">
        <v>0</v>
      </c>
      <c r="O116" s="28">
        <v>0</v>
      </c>
      <c r="P116" s="28">
        <v>0</v>
      </c>
      <c r="Q116" s="48"/>
      <c r="R116" s="28"/>
      <c r="S116" s="26" t="s">
        <v>206</v>
      </c>
      <c r="T116" s="27"/>
      <c r="U116" s="28"/>
      <c r="V116" s="273">
        <v>37787.1</v>
      </c>
      <c r="W116" s="275">
        <v>717954.96</v>
      </c>
      <c r="X116" s="18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56" s="4" customFormat="1" ht="55.5" customHeight="1">
      <c r="A117" s="28">
        <v>94</v>
      </c>
      <c r="B117" s="80">
        <v>43921</v>
      </c>
      <c r="C117" s="54" t="s">
        <v>25</v>
      </c>
      <c r="D117" s="35" t="s">
        <v>21</v>
      </c>
      <c r="E117" s="46" t="s">
        <v>110</v>
      </c>
      <c r="F117" s="46" t="s">
        <v>337</v>
      </c>
      <c r="G117" s="16">
        <v>1999306</v>
      </c>
      <c r="H117" s="16">
        <v>1999306</v>
      </c>
      <c r="I117" s="17" t="s">
        <v>200</v>
      </c>
      <c r="J117" s="46" t="s">
        <v>21</v>
      </c>
      <c r="K117" s="18">
        <f t="shared" si="2"/>
        <v>0</v>
      </c>
      <c r="L117" s="19" t="s">
        <v>270</v>
      </c>
      <c r="M117" s="28">
        <v>1</v>
      </c>
      <c r="N117" s="28">
        <v>0</v>
      </c>
      <c r="O117" s="28">
        <v>1</v>
      </c>
      <c r="P117" s="28">
        <v>1</v>
      </c>
      <c r="Q117" s="48"/>
      <c r="R117" s="28"/>
      <c r="S117" s="26"/>
      <c r="T117" s="27"/>
      <c r="U117" s="28"/>
      <c r="V117" s="274">
        <f t="shared" si="3"/>
        <v>0</v>
      </c>
      <c r="W117" s="185"/>
      <c r="X117" s="18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56" s="4" customFormat="1" ht="52.5" customHeight="1">
      <c r="A118" s="28">
        <v>95</v>
      </c>
      <c r="B118" s="80">
        <v>43948</v>
      </c>
      <c r="C118" s="54" t="s">
        <v>25</v>
      </c>
      <c r="D118" s="35" t="s">
        <v>271</v>
      </c>
      <c r="E118" s="46" t="s">
        <v>272</v>
      </c>
      <c r="F118" s="46" t="s">
        <v>338</v>
      </c>
      <c r="G118" s="49">
        <v>54468</v>
      </c>
      <c r="H118" s="49">
        <v>30000</v>
      </c>
      <c r="I118" s="17" t="s">
        <v>200</v>
      </c>
      <c r="J118" s="46" t="s">
        <v>271</v>
      </c>
      <c r="K118" s="18">
        <f t="shared" si="2"/>
        <v>24468</v>
      </c>
      <c r="L118" s="19" t="s">
        <v>273</v>
      </c>
      <c r="M118" s="33">
        <v>4</v>
      </c>
      <c r="N118" s="33">
        <v>0</v>
      </c>
      <c r="O118" s="33">
        <v>0</v>
      </c>
      <c r="P118" s="33">
        <v>0</v>
      </c>
      <c r="Q118" s="48"/>
      <c r="R118" s="28"/>
      <c r="S118" s="26"/>
      <c r="T118" s="27"/>
      <c r="U118" s="28"/>
      <c r="V118" s="274">
        <f t="shared" si="3"/>
        <v>24468</v>
      </c>
      <c r="W118" s="185"/>
      <c r="X118" s="18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</row>
    <row r="119" spans="1:56" s="4" customFormat="1" ht="55.5" customHeight="1">
      <c r="A119" s="28">
        <v>96</v>
      </c>
      <c r="B119" s="80">
        <v>43948</v>
      </c>
      <c r="C119" s="54" t="s">
        <v>25</v>
      </c>
      <c r="D119" s="35" t="s">
        <v>271</v>
      </c>
      <c r="E119" s="46" t="s">
        <v>272</v>
      </c>
      <c r="F119" s="46" t="s">
        <v>338</v>
      </c>
      <c r="G119" s="30">
        <v>44010</v>
      </c>
      <c r="H119" s="30">
        <v>25000</v>
      </c>
      <c r="I119" s="17" t="s">
        <v>200</v>
      </c>
      <c r="J119" s="46" t="s">
        <v>271</v>
      </c>
      <c r="K119" s="18">
        <f t="shared" si="2"/>
        <v>19010</v>
      </c>
      <c r="L119" s="19" t="s">
        <v>274</v>
      </c>
      <c r="M119" s="28">
        <v>3</v>
      </c>
      <c r="N119" s="28">
        <v>0</v>
      </c>
      <c r="O119" s="28">
        <v>0</v>
      </c>
      <c r="P119" s="28">
        <v>0</v>
      </c>
      <c r="Q119" s="48"/>
      <c r="R119" s="28"/>
      <c r="S119" s="26"/>
      <c r="T119" s="27"/>
      <c r="U119" s="28"/>
      <c r="V119" s="274">
        <f t="shared" si="3"/>
        <v>19010</v>
      </c>
      <c r="W119" s="185"/>
      <c r="X119" s="18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</row>
    <row r="120" spans="1:56" s="4" customFormat="1" ht="54.75" customHeight="1">
      <c r="A120" s="28">
        <v>97</v>
      </c>
      <c r="B120" s="80">
        <v>43948</v>
      </c>
      <c r="C120" s="79" t="s">
        <v>25</v>
      </c>
      <c r="D120" s="35" t="s">
        <v>271</v>
      </c>
      <c r="E120" s="46" t="s">
        <v>272</v>
      </c>
      <c r="F120" s="46" t="s">
        <v>338</v>
      </c>
      <c r="G120" s="16">
        <v>53328</v>
      </c>
      <c r="H120" s="49">
        <v>30000</v>
      </c>
      <c r="I120" s="17" t="s">
        <v>200</v>
      </c>
      <c r="J120" s="46" t="s">
        <v>271</v>
      </c>
      <c r="K120" s="18">
        <f t="shared" si="2"/>
        <v>23328</v>
      </c>
      <c r="L120" s="52" t="s">
        <v>275</v>
      </c>
      <c r="M120" s="28">
        <v>3</v>
      </c>
      <c r="N120" s="28">
        <v>0</v>
      </c>
      <c r="O120" s="28">
        <v>0</v>
      </c>
      <c r="P120" s="28">
        <v>0</v>
      </c>
      <c r="Q120" s="48"/>
      <c r="R120" s="28"/>
      <c r="S120" s="26"/>
      <c r="T120" s="27"/>
      <c r="U120" s="28"/>
      <c r="V120" s="274">
        <f t="shared" si="3"/>
        <v>23328</v>
      </c>
      <c r="W120" s="185"/>
      <c r="X120" s="18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</row>
    <row r="121" spans="1:56" s="4" customFormat="1" ht="53.25" customHeight="1">
      <c r="A121" s="28">
        <v>98</v>
      </c>
      <c r="B121" s="80">
        <v>43948</v>
      </c>
      <c r="C121" s="54" t="s">
        <v>25</v>
      </c>
      <c r="D121" s="35" t="s">
        <v>271</v>
      </c>
      <c r="E121" s="46" t="s">
        <v>272</v>
      </c>
      <c r="F121" s="46" t="s">
        <v>338</v>
      </c>
      <c r="G121" s="63">
        <v>47902</v>
      </c>
      <c r="H121" s="63">
        <v>25000</v>
      </c>
      <c r="I121" s="17" t="s">
        <v>200</v>
      </c>
      <c r="J121" s="46" t="s">
        <v>271</v>
      </c>
      <c r="K121" s="18">
        <f t="shared" si="2"/>
        <v>22902</v>
      </c>
      <c r="L121" s="61" t="s">
        <v>276</v>
      </c>
      <c r="M121" s="28">
        <v>3</v>
      </c>
      <c r="N121" s="28">
        <v>0</v>
      </c>
      <c r="O121" s="28">
        <v>0</v>
      </c>
      <c r="P121" s="28">
        <v>0</v>
      </c>
      <c r="Q121" s="88"/>
      <c r="R121" s="26"/>
      <c r="S121" s="26"/>
      <c r="T121" s="27"/>
      <c r="U121" s="28"/>
      <c r="V121" s="274">
        <f t="shared" si="3"/>
        <v>22902</v>
      </c>
      <c r="W121" s="185"/>
      <c r="X121" s="18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56" s="4" customFormat="1" ht="54.75" customHeight="1">
      <c r="A122" s="28">
        <v>99</v>
      </c>
      <c r="B122" s="80">
        <v>43923</v>
      </c>
      <c r="C122" s="54" t="s">
        <v>25</v>
      </c>
      <c r="D122" s="35" t="s">
        <v>21</v>
      </c>
      <c r="E122" s="46" t="s">
        <v>277</v>
      </c>
      <c r="F122" s="46" t="s">
        <v>278</v>
      </c>
      <c r="G122" s="16">
        <v>0</v>
      </c>
      <c r="H122" s="16"/>
      <c r="I122" s="17" t="s">
        <v>200</v>
      </c>
      <c r="J122" s="46"/>
      <c r="K122" s="18">
        <f t="shared" si="2"/>
        <v>0</v>
      </c>
      <c r="L122" s="52" t="s">
        <v>279</v>
      </c>
      <c r="M122" s="60"/>
      <c r="N122" s="46"/>
      <c r="O122" s="54"/>
      <c r="P122" s="46"/>
      <c r="Q122" s="58">
        <v>1279358</v>
      </c>
      <c r="R122" s="26"/>
      <c r="S122" s="26"/>
      <c r="T122" s="27"/>
      <c r="U122" s="28"/>
      <c r="V122" s="274">
        <f t="shared" si="3"/>
        <v>0</v>
      </c>
      <c r="W122" s="185"/>
      <c r="X122" s="18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1:56" s="4" customFormat="1" ht="56.25" customHeight="1">
      <c r="A123" s="28">
        <v>100</v>
      </c>
      <c r="B123" s="80">
        <v>43929</v>
      </c>
      <c r="C123" s="54" t="s">
        <v>80</v>
      </c>
      <c r="D123" s="35" t="s">
        <v>23</v>
      </c>
      <c r="E123" s="46" t="s">
        <v>280</v>
      </c>
      <c r="F123" s="46" t="s">
        <v>246</v>
      </c>
      <c r="G123" s="16">
        <v>1530000</v>
      </c>
      <c r="H123" s="16">
        <v>1170449</v>
      </c>
      <c r="I123" s="17" t="s">
        <v>200</v>
      </c>
      <c r="J123" s="46" t="s">
        <v>23</v>
      </c>
      <c r="K123" s="18">
        <f t="shared" si="2"/>
        <v>359551</v>
      </c>
      <c r="L123" s="50" t="s">
        <v>281</v>
      </c>
      <c r="M123" s="28">
        <v>4</v>
      </c>
      <c r="N123" s="28">
        <v>0</v>
      </c>
      <c r="O123" s="28">
        <v>2</v>
      </c>
      <c r="P123" s="28">
        <v>2</v>
      </c>
      <c r="Q123" s="48"/>
      <c r="R123" s="28"/>
      <c r="S123" s="26"/>
      <c r="T123" s="27"/>
      <c r="U123" s="28"/>
      <c r="V123" s="274">
        <f t="shared" si="3"/>
        <v>359551</v>
      </c>
      <c r="W123" s="185"/>
      <c r="X123" s="18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56" s="4" customFormat="1" ht="51" customHeight="1">
      <c r="A124" s="28">
        <v>101</v>
      </c>
      <c r="B124" s="80">
        <v>43929</v>
      </c>
      <c r="C124" s="64" t="s">
        <v>30</v>
      </c>
      <c r="D124" s="35" t="s">
        <v>23</v>
      </c>
      <c r="E124" s="46" t="s">
        <v>282</v>
      </c>
      <c r="F124" s="46" t="s">
        <v>278</v>
      </c>
      <c r="G124" s="16">
        <v>0</v>
      </c>
      <c r="H124" s="16"/>
      <c r="I124" s="17" t="s">
        <v>200</v>
      </c>
      <c r="J124" s="46"/>
      <c r="K124" s="18">
        <f t="shared" si="2"/>
        <v>0</v>
      </c>
      <c r="L124" s="50" t="s">
        <v>283</v>
      </c>
      <c r="M124" s="28"/>
      <c r="N124" s="28"/>
      <c r="O124" s="28"/>
      <c r="P124" s="28"/>
      <c r="Q124" s="48">
        <v>19710</v>
      </c>
      <c r="R124" s="28"/>
      <c r="S124" s="26"/>
      <c r="T124" s="27"/>
      <c r="U124" s="28"/>
      <c r="V124" s="274">
        <f t="shared" si="3"/>
        <v>0</v>
      </c>
      <c r="W124" s="185"/>
      <c r="X124" s="18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1:56" s="4" customFormat="1" ht="56.25" customHeight="1">
      <c r="A125" s="28">
        <v>102</v>
      </c>
      <c r="B125" s="80">
        <v>43931</v>
      </c>
      <c r="C125" s="64" t="s">
        <v>30</v>
      </c>
      <c r="D125" s="35" t="s">
        <v>23</v>
      </c>
      <c r="E125" s="46" t="s">
        <v>282</v>
      </c>
      <c r="F125" s="46" t="s">
        <v>284</v>
      </c>
      <c r="G125" s="63">
        <v>51985.4</v>
      </c>
      <c r="H125" s="63">
        <v>39768.69</v>
      </c>
      <c r="I125" s="17" t="s">
        <v>200</v>
      </c>
      <c r="J125" s="46" t="s">
        <v>23</v>
      </c>
      <c r="K125" s="18">
        <f t="shared" si="2"/>
        <v>12216.71</v>
      </c>
      <c r="L125" s="59" t="s">
        <v>285</v>
      </c>
      <c r="M125" s="28">
        <v>3</v>
      </c>
      <c r="N125" s="28">
        <v>0</v>
      </c>
      <c r="O125" s="28">
        <v>0</v>
      </c>
      <c r="P125" s="28">
        <v>0</v>
      </c>
      <c r="Q125" s="48"/>
      <c r="R125" s="28"/>
      <c r="S125" s="26"/>
      <c r="T125" s="27"/>
      <c r="U125" s="28"/>
      <c r="V125" s="274">
        <f t="shared" si="3"/>
        <v>12216.71</v>
      </c>
      <c r="W125" s="185"/>
      <c r="X125" s="18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1:56" s="4" customFormat="1" ht="36" customHeight="1">
      <c r="A126" s="28">
        <v>103</v>
      </c>
      <c r="B126" s="42">
        <v>43929</v>
      </c>
      <c r="C126" s="13" t="s">
        <v>286</v>
      </c>
      <c r="D126" s="14" t="s">
        <v>23</v>
      </c>
      <c r="E126" s="46" t="s">
        <v>287</v>
      </c>
      <c r="F126" s="46" t="s">
        <v>223</v>
      </c>
      <c r="G126" s="63">
        <v>26000</v>
      </c>
      <c r="H126" s="63">
        <v>5590</v>
      </c>
      <c r="I126" s="17" t="s">
        <v>200</v>
      </c>
      <c r="J126" s="31" t="s">
        <v>23</v>
      </c>
      <c r="K126" s="18">
        <f t="shared" si="2"/>
        <v>20410</v>
      </c>
      <c r="L126" s="19" t="s">
        <v>288</v>
      </c>
      <c r="M126" s="28">
        <v>6</v>
      </c>
      <c r="N126" s="28">
        <v>0</v>
      </c>
      <c r="O126" s="28">
        <v>1</v>
      </c>
      <c r="P126" s="28">
        <v>1</v>
      </c>
      <c r="Q126" s="48"/>
      <c r="R126" s="28"/>
      <c r="S126" s="26"/>
      <c r="T126" s="27"/>
      <c r="U126" s="28"/>
      <c r="V126" s="274">
        <f t="shared" si="3"/>
        <v>20410</v>
      </c>
      <c r="W126" s="185"/>
      <c r="X126" s="18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s="4" customFormat="1" ht="37.5" customHeight="1">
      <c r="A127" s="28">
        <v>104</v>
      </c>
      <c r="B127" s="42">
        <v>43931</v>
      </c>
      <c r="C127" s="13" t="s">
        <v>286</v>
      </c>
      <c r="D127" s="35" t="s">
        <v>23</v>
      </c>
      <c r="E127" s="46" t="s">
        <v>287</v>
      </c>
      <c r="F127" s="46" t="s">
        <v>223</v>
      </c>
      <c r="G127" s="16">
        <v>111333.33</v>
      </c>
      <c r="H127" s="16">
        <v>16142.97</v>
      </c>
      <c r="I127" s="17" t="s">
        <v>200</v>
      </c>
      <c r="J127" s="14" t="s">
        <v>23</v>
      </c>
      <c r="K127" s="18">
        <f t="shared" si="2"/>
        <v>95190.36</v>
      </c>
      <c r="L127" s="19" t="s">
        <v>289</v>
      </c>
      <c r="M127" s="28">
        <v>7</v>
      </c>
      <c r="N127" s="28">
        <v>0</v>
      </c>
      <c r="O127" s="28">
        <v>1</v>
      </c>
      <c r="P127" s="28">
        <v>1</v>
      </c>
      <c r="Q127" s="48"/>
      <c r="R127" s="28"/>
      <c r="S127" s="26"/>
      <c r="T127" s="27"/>
      <c r="U127" s="28"/>
      <c r="V127" s="274">
        <f t="shared" si="3"/>
        <v>95190.36</v>
      </c>
      <c r="W127" s="185"/>
      <c r="X127" s="18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s="4" customFormat="1" ht="37.5" customHeight="1">
      <c r="A128" s="28">
        <v>105</v>
      </c>
      <c r="B128" s="80">
        <v>43924</v>
      </c>
      <c r="C128" s="64" t="s">
        <v>30</v>
      </c>
      <c r="D128" s="14" t="s">
        <v>23</v>
      </c>
      <c r="E128" s="60" t="s">
        <v>290</v>
      </c>
      <c r="F128" s="14" t="s">
        <v>221</v>
      </c>
      <c r="G128" s="16"/>
      <c r="H128" s="16"/>
      <c r="I128" s="17" t="s">
        <v>200</v>
      </c>
      <c r="J128" s="14"/>
      <c r="K128" s="18">
        <f t="shared" si="2"/>
        <v>0</v>
      </c>
      <c r="L128" s="87" t="s">
        <v>291</v>
      </c>
      <c r="M128" s="28"/>
      <c r="N128" s="28"/>
      <c r="O128" s="28"/>
      <c r="P128" s="28"/>
      <c r="Q128" s="48"/>
      <c r="R128" s="28"/>
      <c r="S128" s="26"/>
      <c r="T128" s="27"/>
      <c r="U128" s="28">
        <v>87610.64</v>
      </c>
      <c r="V128" s="274">
        <f t="shared" si="3"/>
        <v>0</v>
      </c>
      <c r="W128" s="185"/>
      <c r="X128" s="18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1:56" s="4" customFormat="1" ht="36.75" customHeight="1">
      <c r="A129" s="28">
        <v>106</v>
      </c>
      <c r="B129" s="80">
        <v>43929</v>
      </c>
      <c r="C129" s="13" t="s">
        <v>286</v>
      </c>
      <c r="D129" s="14" t="s">
        <v>21</v>
      </c>
      <c r="E129" s="46" t="s">
        <v>292</v>
      </c>
      <c r="F129" s="46" t="s">
        <v>223</v>
      </c>
      <c r="G129" s="63">
        <v>70000</v>
      </c>
      <c r="H129" s="16">
        <v>24550</v>
      </c>
      <c r="I129" s="17" t="s">
        <v>200</v>
      </c>
      <c r="J129" s="14" t="s">
        <v>21</v>
      </c>
      <c r="K129" s="18">
        <f t="shared" si="2"/>
        <v>45450</v>
      </c>
      <c r="L129" s="51" t="s">
        <v>293</v>
      </c>
      <c r="M129" s="28">
        <v>5</v>
      </c>
      <c r="N129" s="28">
        <v>0</v>
      </c>
      <c r="O129" s="28">
        <v>1</v>
      </c>
      <c r="P129" s="28">
        <v>0</v>
      </c>
      <c r="Q129" s="48"/>
      <c r="R129" s="28"/>
      <c r="S129" s="26"/>
      <c r="T129" s="27"/>
      <c r="U129" s="28"/>
      <c r="V129" s="274">
        <f t="shared" si="3"/>
        <v>45450</v>
      </c>
      <c r="W129" s="185"/>
      <c r="X129" s="18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1:56" s="4" customFormat="1" ht="42.75" customHeight="1">
      <c r="A130" s="28">
        <v>107</v>
      </c>
      <c r="B130" s="80">
        <v>43929</v>
      </c>
      <c r="C130" s="13" t="s">
        <v>286</v>
      </c>
      <c r="D130" s="46" t="s">
        <v>21</v>
      </c>
      <c r="E130" s="60" t="s">
        <v>292</v>
      </c>
      <c r="F130" s="46" t="s">
        <v>223</v>
      </c>
      <c r="G130" s="16">
        <v>25500</v>
      </c>
      <c r="H130" s="16">
        <v>6882.5</v>
      </c>
      <c r="I130" s="17" t="s">
        <v>200</v>
      </c>
      <c r="J130" s="193" t="s">
        <v>21</v>
      </c>
      <c r="K130" s="18">
        <f aca="true" t="shared" si="4" ref="K130:K193">G130-H130</f>
        <v>18617.5</v>
      </c>
      <c r="L130" s="68" t="s">
        <v>294</v>
      </c>
      <c r="M130" s="89">
        <v>4</v>
      </c>
      <c r="N130" s="89">
        <v>0</v>
      </c>
      <c r="O130" s="89">
        <v>1</v>
      </c>
      <c r="P130" s="89">
        <v>0</v>
      </c>
      <c r="Q130" s="90"/>
      <c r="R130" s="28"/>
      <c r="S130" s="26"/>
      <c r="T130" s="27"/>
      <c r="U130" s="28"/>
      <c r="V130" s="274">
        <f t="shared" si="3"/>
        <v>18617.5</v>
      </c>
      <c r="W130" s="185"/>
      <c r="X130" s="18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1:56" s="4" customFormat="1" ht="46.5" customHeight="1">
      <c r="A131" s="28">
        <v>108</v>
      </c>
      <c r="B131" s="80">
        <v>43929</v>
      </c>
      <c r="C131" s="64" t="s">
        <v>30</v>
      </c>
      <c r="D131" s="46" t="s">
        <v>21</v>
      </c>
      <c r="E131" s="46" t="s">
        <v>290</v>
      </c>
      <c r="F131" s="46" t="s">
        <v>295</v>
      </c>
      <c r="G131" s="63"/>
      <c r="H131" s="63"/>
      <c r="I131" s="17" t="s">
        <v>200</v>
      </c>
      <c r="J131" s="46" t="s">
        <v>21</v>
      </c>
      <c r="K131" s="18">
        <f t="shared" si="4"/>
        <v>0</v>
      </c>
      <c r="L131" s="68" t="s">
        <v>296</v>
      </c>
      <c r="M131" s="28">
        <v>4</v>
      </c>
      <c r="N131" s="28">
        <v>0</v>
      </c>
      <c r="O131" s="28">
        <v>0</v>
      </c>
      <c r="P131" s="28">
        <v>0</v>
      </c>
      <c r="Q131" s="91">
        <v>81039.89</v>
      </c>
      <c r="R131" s="28"/>
      <c r="S131" s="26" t="s">
        <v>519</v>
      </c>
      <c r="T131" s="27"/>
      <c r="U131" s="28"/>
      <c r="V131" s="274">
        <f aca="true" t="shared" si="5" ref="V131:V194">K131</f>
        <v>0</v>
      </c>
      <c r="W131" s="185"/>
      <c r="X131" s="18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</row>
    <row r="132" spans="1:56" s="4" customFormat="1" ht="54.75" customHeight="1">
      <c r="A132" s="28">
        <v>109</v>
      </c>
      <c r="B132" s="80">
        <v>43929</v>
      </c>
      <c r="C132" s="64" t="s">
        <v>30</v>
      </c>
      <c r="D132" s="14" t="s">
        <v>29</v>
      </c>
      <c r="E132" s="54" t="s">
        <v>297</v>
      </c>
      <c r="F132" s="14" t="s">
        <v>217</v>
      </c>
      <c r="G132" s="30">
        <v>0</v>
      </c>
      <c r="H132" s="30"/>
      <c r="I132" s="17" t="s">
        <v>200</v>
      </c>
      <c r="J132" s="14"/>
      <c r="K132" s="18">
        <f t="shared" si="4"/>
        <v>0</v>
      </c>
      <c r="L132" s="68" t="s">
        <v>298</v>
      </c>
      <c r="M132" s="28">
        <v>0</v>
      </c>
      <c r="N132" s="28">
        <v>0</v>
      </c>
      <c r="O132" s="28">
        <v>0</v>
      </c>
      <c r="P132" s="28">
        <v>0</v>
      </c>
      <c r="Q132" s="48">
        <v>4070.1</v>
      </c>
      <c r="R132" s="28"/>
      <c r="S132" s="26" t="s">
        <v>521</v>
      </c>
      <c r="T132" s="27"/>
      <c r="U132" s="28"/>
      <c r="V132" s="274">
        <f t="shared" si="5"/>
        <v>0</v>
      </c>
      <c r="W132" s="185"/>
      <c r="X132" s="18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</row>
    <row r="133" spans="1:56" s="4" customFormat="1" ht="56.25" customHeight="1">
      <c r="A133" s="28">
        <v>110</v>
      </c>
      <c r="B133" s="80">
        <v>43929</v>
      </c>
      <c r="C133" s="54" t="s">
        <v>25</v>
      </c>
      <c r="D133" s="46" t="s">
        <v>21</v>
      </c>
      <c r="E133" s="46" t="s">
        <v>299</v>
      </c>
      <c r="F133" s="31" t="s">
        <v>226</v>
      </c>
      <c r="G133" s="49">
        <v>587429</v>
      </c>
      <c r="H133" s="49">
        <v>587429</v>
      </c>
      <c r="I133" s="281" t="s">
        <v>200</v>
      </c>
      <c r="J133" s="193" t="s">
        <v>20</v>
      </c>
      <c r="K133" s="18">
        <f t="shared" si="4"/>
        <v>0</v>
      </c>
      <c r="L133" s="51" t="s">
        <v>300</v>
      </c>
      <c r="M133" s="89">
        <v>1</v>
      </c>
      <c r="N133" s="89">
        <v>0</v>
      </c>
      <c r="O133" s="89">
        <v>0</v>
      </c>
      <c r="P133" s="28">
        <v>0</v>
      </c>
      <c r="Q133" s="48"/>
      <c r="R133" s="28"/>
      <c r="S133" s="26"/>
      <c r="T133" s="27"/>
      <c r="U133" s="28"/>
      <c r="V133" s="274">
        <f t="shared" si="5"/>
        <v>0</v>
      </c>
      <c r="W133" s="185"/>
      <c r="X133" s="18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</row>
    <row r="134" spans="1:56" s="4" customFormat="1" ht="30">
      <c r="A134" s="28"/>
      <c r="B134" s="80"/>
      <c r="C134" s="13"/>
      <c r="D134" s="14" t="s">
        <v>96</v>
      </c>
      <c r="E134" s="60"/>
      <c r="F134" s="16"/>
      <c r="H134" s="16"/>
      <c r="I134" s="17" t="s">
        <v>200</v>
      </c>
      <c r="J134" s="26"/>
      <c r="K134" s="18">
        <f t="shared" si="4"/>
        <v>0</v>
      </c>
      <c r="L134" s="51" t="s">
        <v>301</v>
      </c>
      <c r="M134" s="28"/>
      <c r="N134" s="28"/>
      <c r="O134" s="28"/>
      <c r="P134" s="28"/>
      <c r="Q134" s="48"/>
      <c r="R134" s="28"/>
      <c r="S134" s="26"/>
      <c r="T134" s="27"/>
      <c r="U134" s="28"/>
      <c r="V134" s="274">
        <f t="shared" si="5"/>
        <v>0</v>
      </c>
      <c r="W134" s="185"/>
      <c r="X134" s="18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</row>
    <row r="135" spans="1:56" s="4" customFormat="1" ht="36" customHeight="1">
      <c r="A135" s="28">
        <v>111</v>
      </c>
      <c r="B135" s="80">
        <v>43929</v>
      </c>
      <c r="C135" s="64" t="s">
        <v>30</v>
      </c>
      <c r="D135" s="46" t="s">
        <v>21</v>
      </c>
      <c r="E135" s="46" t="s">
        <v>297</v>
      </c>
      <c r="F135" s="46" t="s">
        <v>249</v>
      </c>
      <c r="G135" s="63">
        <v>36720</v>
      </c>
      <c r="H135" s="63">
        <v>36536.4</v>
      </c>
      <c r="I135" s="17" t="s">
        <v>200</v>
      </c>
      <c r="J135" s="46" t="s">
        <v>202</v>
      </c>
      <c r="K135" s="18">
        <f t="shared" si="4"/>
        <v>183.59999999999854</v>
      </c>
      <c r="L135" s="59" t="s">
        <v>302</v>
      </c>
      <c r="M135" s="28">
        <v>2</v>
      </c>
      <c r="N135" s="28">
        <v>0</v>
      </c>
      <c r="O135" s="28">
        <v>1</v>
      </c>
      <c r="P135" s="28">
        <v>1</v>
      </c>
      <c r="Q135" s="48"/>
      <c r="R135" s="28"/>
      <c r="S135" s="26" t="s">
        <v>522</v>
      </c>
      <c r="T135" s="27"/>
      <c r="U135" s="28"/>
      <c r="V135" s="274">
        <f t="shared" si="5"/>
        <v>183.59999999999854</v>
      </c>
      <c r="W135" s="185"/>
      <c r="X135" s="18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</row>
    <row r="136" spans="1:56" s="4" customFormat="1" ht="48.75" customHeight="1">
      <c r="A136" s="28">
        <v>112</v>
      </c>
      <c r="B136" s="42">
        <v>43929</v>
      </c>
      <c r="C136" s="13" t="s">
        <v>25</v>
      </c>
      <c r="D136" s="35" t="s">
        <v>21</v>
      </c>
      <c r="E136" s="46" t="s">
        <v>303</v>
      </c>
      <c r="F136" s="4" t="s">
        <v>22</v>
      </c>
      <c r="G136" s="16">
        <v>302436</v>
      </c>
      <c r="H136" s="16">
        <v>302436</v>
      </c>
      <c r="I136" s="17" t="s">
        <v>200</v>
      </c>
      <c r="J136" s="193" t="s">
        <v>20</v>
      </c>
      <c r="K136" s="18">
        <f t="shared" si="4"/>
        <v>0</v>
      </c>
      <c r="L136" s="19" t="s">
        <v>304</v>
      </c>
      <c r="M136" s="89">
        <v>1</v>
      </c>
      <c r="N136" s="89">
        <v>0</v>
      </c>
      <c r="O136" s="89">
        <v>1</v>
      </c>
      <c r="P136" s="28">
        <v>0</v>
      </c>
      <c r="Q136" s="48"/>
      <c r="R136" s="28"/>
      <c r="S136" s="26"/>
      <c r="T136" s="27"/>
      <c r="U136" s="28"/>
      <c r="V136" s="274">
        <f t="shared" si="5"/>
        <v>0</v>
      </c>
      <c r="W136" s="185"/>
      <c r="X136" s="18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</row>
    <row r="137" spans="1:56" s="4" customFormat="1" ht="39.75" customHeight="1">
      <c r="A137" s="28">
        <v>113</v>
      </c>
      <c r="B137" s="80">
        <v>43929</v>
      </c>
      <c r="C137" s="64" t="s">
        <v>30</v>
      </c>
      <c r="D137" s="31" t="s">
        <v>23</v>
      </c>
      <c r="E137" s="46" t="s">
        <v>297</v>
      </c>
      <c r="F137" s="46" t="s">
        <v>339</v>
      </c>
      <c r="G137" s="16">
        <v>19039.2</v>
      </c>
      <c r="H137" s="16">
        <v>19039.2</v>
      </c>
      <c r="I137" s="17" t="s">
        <v>200</v>
      </c>
      <c r="J137" s="46" t="s">
        <v>20</v>
      </c>
      <c r="K137" s="18">
        <f t="shared" si="4"/>
        <v>0</v>
      </c>
      <c r="L137" s="61" t="s">
        <v>305</v>
      </c>
      <c r="M137" s="89">
        <v>1</v>
      </c>
      <c r="N137" s="89">
        <v>0</v>
      </c>
      <c r="O137" s="89">
        <v>0</v>
      </c>
      <c r="P137" s="28">
        <v>0</v>
      </c>
      <c r="Q137" s="48"/>
      <c r="R137" s="28"/>
      <c r="S137" s="26">
        <v>791</v>
      </c>
      <c r="T137" s="27"/>
      <c r="U137" s="28"/>
      <c r="V137" s="274">
        <f t="shared" si="5"/>
        <v>0</v>
      </c>
      <c r="W137" s="185"/>
      <c r="X137" s="18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</row>
    <row r="138" spans="1:56" s="4" customFormat="1" ht="45.75" customHeight="1">
      <c r="A138" s="28">
        <v>114</v>
      </c>
      <c r="B138" s="42">
        <v>43934</v>
      </c>
      <c r="C138" s="13" t="s">
        <v>25</v>
      </c>
      <c r="D138" s="31" t="s">
        <v>23</v>
      </c>
      <c r="E138" s="46" t="s">
        <v>306</v>
      </c>
      <c r="F138" s="46" t="s">
        <v>220</v>
      </c>
      <c r="G138" s="16">
        <v>131629</v>
      </c>
      <c r="H138" s="16">
        <v>119782.3</v>
      </c>
      <c r="I138" s="17" t="s">
        <v>200</v>
      </c>
      <c r="J138" s="31" t="s">
        <v>23</v>
      </c>
      <c r="K138" s="18">
        <f t="shared" si="4"/>
        <v>11846.699999999997</v>
      </c>
      <c r="L138" s="61" t="s">
        <v>307</v>
      </c>
      <c r="M138" s="28">
        <v>2</v>
      </c>
      <c r="N138" s="28">
        <v>0</v>
      </c>
      <c r="O138" s="28">
        <v>0</v>
      </c>
      <c r="P138" s="28">
        <v>0</v>
      </c>
      <c r="Q138" s="66"/>
      <c r="R138" s="28"/>
      <c r="S138" s="26"/>
      <c r="T138" s="27"/>
      <c r="U138" s="28"/>
      <c r="V138" s="274">
        <f t="shared" si="5"/>
        <v>11846.699999999997</v>
      </c>
      <c r="W138" s="185"/>
      <c r="X138" s="18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s="4" customFormat="1" ht="45.75" customHeight="1">
      <c r="A139" s="28">
        <v>115</v>
      </c>
      <c r="B139" s="42">
        <v>43934</v>
      </c>
      <c r="C139" s="64" t="s">
        <v>25</v>
      </c>
      <c r="D139" s="14" t="s">
        <v>23</v>
      </c>
      <c r="E139" s="31" t="s">
        <v>308</v>
      </c>
      <c r="F139" s="46" t="s">
        <v>224</v>
      </c>
      <c r="G139" s="65">
        <v>998665</v>
      </c>
      <c r="H139" s="49">
        <v>739011.89</v>
      </c>
      <c r="I139" s="17" t="s">
        <v>200</v>
      </c>
      <c r="J139" s="14" t="s">
        <v>23</v>
      </c>
      <c r="K139" s="18">
        <f t="shared" si="4"/>
        <v>259653.11</v>
      </c>
      <c r="L139" s="19" t="s">
        <v>309</v>
      </c>
      <c r="M139" s="33">
        <v>4</v>
      </c>
      <c r="N139" s="33">
        <v>0</v>
      </c>
      <c r="O139" s="33">
        <v>0</v>
      </c>
      <c r="P139" s="66">
        <v>0</v>
      </c>
      <c r="Q139" s="28"/>
      <c r="S139" s="26"/>
      <c r="T139" s="27"/>
      <c r="U139" s="28"/>
      <c r="V139" s="274">
        <f t="shared" si="5"/>
        <v>259653.11</v>
      </c>
      <c r="W139" s="185"/>
      <c r="X139" s="18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56" s="4" customFormat="1" ht="42" customHeight="1">
      <c r="A140" s="28">
        <v>116</v>
      </c>
      <c r="B140" s="56">
        <v>43934</v>
      </c>
      <c r="C140" s="13" t="s">
        <v>25</v>
      </c>
      <c r="D140" s="46" t="s">
        <v>23</v>
      </c>
      <c r="E140" s="60" t="s">
        <v>310</v>
      </c>
      <c r="F140" s="14" t="s">
        <v>229</v>
      </c>
      <c r="G140" s="16">
        <v>399962</v>
      </c>
      <c r="H140" s="16">
        <v>297971.69</v>
      </c>
      <c r="I140" s="17" t="s">
        <v>200</v>
      </c>
      <c r="J140" s="46" t="s">
        <v>23</v>
      </c>
      <c r="K140" s="18">
        <f t="shared" si="4"/>
        <v>101990.31</v>
      </c>
      <c r="L140" s="59" t="s">
        <v>311</v>
      </c>
      <c r="M140" s="28">
        <v>5</v>
      </c>
      <c r="N140" s="28">
        <v>0</v>
      </c>
      <c r="O140" s="28">
        <v>2</v>
      </c>
      <c r="P140" s="28">
        <v>2</v>
      </c>
      <c r="Q140" s="75"/>
      <c r="R140" s="28"/>
      <c r="S140" s="26"/>
      <c r="T140" s="27"/>
      <c r="U140" s="28"/>
      <c r="V140" s="274">
        <f t="shared" si="5"/>
        <v>101990.31</v>
      </c>
      <c r="W140" s="185"/>
      <c r="X140" s="18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56" s="4" customFormat="1" ht="41.25" customHeight="1">
      <c r="A141" s="28">
        <v>117</v>
      </c>
      <c r="B141" s="56">
        <v>43935</v>
      </c>
      <c r="C141" s="13" t="s">
        <v>25</v>
      </c>
      <c r="D141" s="46" t="s">
        <v>23</v>
      </c>
      <c r="E141" s="60" t="s">
        <v>312</v>
      </c>
      <c r="F141" s="57" t="s">
        <v>683</v>
      </c>
      <c r="G141" s="63">
        <v>2238416</v>
      </c>
      <c r="H141" s="63">
        <v>2238416</v>
      </c>
      <c r="I141" s="17" t="s">
        <v>542</v>
      </c>
      <c r="J141" s="46" t="s">
        <v>340</v>
      </c>
      <c r="K141" s="18">
        <f t="shared" si="4"/>
        <v>0</v>
      </c>
      <c r="L141" s="59" t="s">
        <v>313</v>
      </c>
      <c r="M141" s="28">
        <v>2</v>
      </c>
      <c r="N141" s="28">
        <v>0</v>
      </c>
      <c r="O141" s="28">
        <v>1</v>
      </c>
      <c r="P141" s="28">
        <v>1</v>
      </c>
      <c r="Q141" s="48"/>
      <c r="R141" s="28"/>
      <c r="S141" s="26"/>
      <c r="T141" s="27"/>
      <c r="U141" s="28"/>
      <c r="V141" s="273">
        <f t="shared" si="5"/>
        <v>0</v>
      </c>
      <c r="W141" s="275"/>
      <c r="X141" s="18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56" s="4" customFormat="1" ht="32.25" customHeight="1">
      <c r="A142" s="28">
        <v>118</v>
      </c>
      <c r="B142" s="56">
        <v>43935</v>
      </c>
      <c r="C142" s="13" t="s">
        <v>25</v>
      </c>
      <c r="D142" s="46" t="s">
        <v>21</v>
      </c>
      <c r="E142" s="60" t="s">
        <v>314</v>
      </c>
      <c r="F142" s="14" t="s">
        <v>337</v>
      </c>
      <c r="G142" s="16">
        <v>1301678</v>
      </c>
      <c r="H142" s="16">
        <v>1301678</v>
      </c>
      <c r="I142" s="17" t="s">
        <v>200</v>
      </c>
      <c r="J142" s="46" t="s">
        <v>20</v>
      </c>
      <c r="K142" s="18">
        <f t="shared" si="4"/>
        <v>0</v>
      </c>
      <c r="L142" s="59" t="s">
        <v>315</v>
      </c>
      <c r="M142" s="28">
        <v>1</v>
      </c>
      <c r="N142" s="28">
        <v>0</v>
      </c>
      <c r="O142" s="28">
        <v>1</v>
      </c>
      <c r="P142" s="28">
        <v>1</v>
      </c>
      <c r="Q142" s="48"/>
      <c r="R142" s="28"/>
      <c r="S142" s="26"/>
      <c r="T142" s="27"/>
      <c r="U142" s="28"/>
      <c r="V142" s="274">
        <f t="shared" si="5"/>
        <v>0</v>
      </c>
      <c r="W142" s="185"/>
      <c r="X142" s="18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56" s="4" customFormat="1" ht="33" customHeight="1">
      <c r="A143" s="28">
        <v>119</v>
      </c>
      <c r="B143" s="56">
        <v>43935</v>
      </c>
      <c r="C143" s="13" t="s">
        <v>25</v>
      </c>
      <c r="D143" s="46" t="s">
        <v>21</v>
      </c>
      <c r="E143" s="60" t="s">
        <v>316</v>
      </c>
      <c r="F143" s="14" t="s">
        <v>337</v>
      </c>
      <c r="G143" s="16">
        <v>998783</v>
      </c>
      <c r="H143" s="16">
        <v>998783</v>
      </c>
      <c r="I143" s="17" t="s">
        <v>200</v>
      </c>
      <c r="J143" s="46" t="s">
        <v>20</v>
      </c>
      <c r="K143" s="18">
        <f t="shared" si="4"/>
        <v>0</v>
      </c>
      <c r="L143" s="59" t="s">
        <v>317</v>
      </c>
      <c r="M143" s="28">
        <v>1</v>
      </c>
      <c r="N143" s="28">
        <v>0</v>
      </c>
      <c r="O143" s="28">
        <v>1</v>
      </c>
      <c r="P143" s="28">
        <v>1</v>
      </c>
      <c r="Q143" s="48"/>
      <c r="R143" s="28"/>
      <c r="S143" s="26"/>
      <c r="T143" s="27"/>
      <c r="U143" s="28"/>
      <c r="V143" s="274">
        <f t="shared" si="5"/>
        <v>0</v>
      </c>
      <c r="W143" s="185"/>
      <c r="X143" s="18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s="4" customFormat="1" ht="27.75" customHeight="1">
      <c r="A144" s="28">
        <v>120</v>
      </c>
      <c r="B144" s="56">
        <v>43936</v>
      </c>
      <c r="C144" s="13" t="s">
        <v>25</v>
      </c>
      <c r="D144" s="46" t="s">
        <v>21</v>
      </c>
      <c r="E144" s="60" t="s">
        <v>318</v>
      </c>
      <c r="F144" s="14" t="s">
        <v>341</v>
      </c>
      <c r="G144" s="63">
        <v>1162095</v>
      </c>
      <c r="H144" s="63">
        <v>877381.58</v>
      </c>
      <c r="I144" s="17" t="s">
        <v>200</v>
      </c>
      <c r="J144" s="46" t="s">
        <v>21</v>
      </c>
      <c r="K144" s="18">
        <f t="shared" si="4"/>
        <v>284713.42000000004</v>
      </c>
      <c r="L144" s="59" t="s">
        <v>319</v>
      </c>
      <c r="M144" s="28">
        <v>3</v>
      </c>
      <c r="N144" s="28">
        <v>0</v>
      </c>
      <c r="O144" s="28">
        <v>0</v>
      </c>
      <c r="P144" s="28">
        <v>0</v>
      </c>
      <c r="Q144" s="48"/>
      <c r="R144" s="28"/>
      <c r="S144" s="26"/>
      <c r="T144" s="27"/>
      <c r="U144" s="28"/>
      <c r="V144" s="274">
        <f t="shared" si="5"/>
        <v>284713.42000000004</v>
      </c>
      <c r="W144" s="185"/>
      <c r="X144" s="18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</row>
    <row r="145" spans="1:56" s="4" customFormat="1" ht="30" customHeight="1">
      <c r="A145" s="28">
        <v>121</v>
      </c>
      <c r="B145" s="56">
        <v>43937</v>
      </c>
      <c r="C145" s="13" t="s">
        <v>25</v>
      </c>
      <c r="D145" s="46" t="s">
        <v>21</v>
      </c>
      <c r="E145" s="60" t="s">
        <v>110</v>
      </c>
      <c r="F145" s="14" t="s">
        <v>337</v>
      </c>
      <c r="G145" s="16">
        <v>2995291</v>
      </c>
      <c r="H145" s="16">
        <v>2995291</v>
      </c>
      <c r="I145" s="17" t="s">
        <v>200</v>
      </c>
      <c r="J145" s="46" t="s">
        <v>20</v>
      </c>
      <c r="K145" s="18">
        <f t="shared" si="4"/>
        <v>0</v>
      </c>
      <c r="L145" s="59" t="s">
        <v>320</v>
      </c>
      <c r="M145" s="28">
        <v>1</v>
      </c>
      <c r="N145" s="28">
        <v>0</v>
      </c>
      <c r="O145" s="28">
        <v>1</v>
      </c>
      <c r="P145" s="28">
        <v>1</v>
      </c>
      <c r="Q145" s="48"/>
      <c r="R145" s="28"/>
      <c r="S145" s="26"/>
      <c r="T145" s="27"/>
      <c r="U145" s="28"/>
      <c r="V145" s="274">
        <f t="shared" si="5"/>
        <v>0</v>
      </c>
      <c r="W145" s="185"/>
      <c r="X145" s="18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</row>
    <row r="146" spans="1:56" s="4" customFormat="1" ht="41.25" customHeight="1">
      <c r="A146" s="28">
        <v>122</v>
      </c>
      <c r="B146" s="56">
        <v>43937</v>
      </c>
      <c r="C146" s="13" t="s">
        <v>25</v>
      </c>
      <c r="D146" s="46" t="s">
        <v>21</v>
      </c>
      <c r="E146" s="60" t="s">
        <v>110</v>
      </c>
      <c r="F146" s="14" t="s">
        <v>337</v>
      </c>
      <c r="G146" s="16">
        <v>1199624</v>
      </c>
      <c r="H146" s="16">
        <v>1199624</v>
      </c>
      <c r="I146" s="17" t="s">
        <v>200</v>
      </c>
      <c r="J146" s="46" t="s">
        <v>20</v>
      </c>
      <c r="K146" s="18">
        <f t="shared" si="4"/>
        <v>0</v>
      </c>
      <c r="L146" s="59" t="s">
        <v>321</v>
      </c>
      <c r="M146" s="28">
        <v>1</v>
      </c>
      <c r="N146" s="28">
        <v>0</v>
      </c>
      <c r="O146" s="28">
        <v>1</v>
      </c>
      <c r="P146" s="28">
        <v>1</v>
      </c>
      <c r="Q146" s="48"/>
      <c r="R146" s="28"/>
      <c r="S146" s="26"/>
      <c r="T146" s="27"/>
      <c r="U146" s="28"/>
      <c r="V146" s="274">
        <f t="shared" si="5"/>
        <v>0</v>
      </c>
      <c r="W146" s="185"/>
      <c r="X146" s="18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</row>
    <row r="147" spans="1:56" s="4" customFormat="1" ht="40.5" customHeight="1">
      <c r="A147" s="92">
        <v>123</v>
      </c>
      <c r="B147" s="224">
        <v>43943</v>
      </c>
      <c r="C147" s="250" t="s">
        <v>322</v>
      </c>
      <c r="D147" s="251" t="s">
        <v>32</v>
      </c>
      <c r="E147" s="252" t="s">
        <v>323</v>
      </c>
      <c r="F147" s="253" t="s">
        <v>342</v>
      </c>
      <c r="G147" s="254">
        <v>2822400</v>
      </c>
      <c r="H147" s="254">
        <v>2399040</v>
      </c>
      <c r="I147" s="17" t="s">
        <v>542</v>
      </c>
      <c r="J147" s="251" t="s">
        <v>32</v>
      </c>
      <c r="K147" s="255">
        <f t="shared" si="4"/>
        <v>423360</v>
      </c>
      <c r="L147" s="256" t="s">
        <v>324</v>
      </c>
      <c r="M147" s="257">
        <v>7</v>
      </c>
      <c r="N147" s="257">
        <v>0</v>
      </c>
      <c r="O147" s="257">
        <v>0</v>
      </c>
      <c r="P147" s="257">
        <v>0</v>
      </c>
      <c r="Q147" s="48"/>
      <c r="R147" s="28" t="s">
        <v>454</v>
      </c>
      <c r="S147" s="26"/>
      <c r="T147" s="27"/>
      <c r="U147" s="28"/>
      <c r="V147" s="274"/>
      <c r="W147" s="276">
        <v>423360</v>
      </c>
      <c r="X147" s="18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 s="4" customFormat="1" ht="25.5" customHeight="1">
      <c r="A148" s="92">
        <v>123</v>
      </c>
      <c r="B148" s="224">
        <v>43943</v>
      </c>
      <c r="C148" s="250" t="s">
        <v>325</v>
      </c>
      <c r="D148" s="251" t="s">
        <v>32</v>
      </c>
      <c r="E148" s="252" t="s">
        <v>323</v>
      </c>
      <c r="F148" s="253" t="s">
        <v>342</v>
      </c>
      <c r="G148" s="258">
        <v>323400</v>
      </c>
      <c r="H148" s="258">
        <v>274890</v>
      </c>
      <c r="I148" s="17" t="s">
        <v>542</v>
      </c>
      <c r="J148" s="251" t="s">
        <v>32</v>
      </c>
      <c r="K148" s="255">
        <f t="shared" si="4"/>
        <v>48510</v>
      </c>
      <c r="L148" s="256" t="s">
        <v>324</v>
      </c>
      <c r="M148" s="257"/>
      <c r="N148" s="257"/>
      <c r="O148" s="257"/>
      <c r="P148" s="257"/>
      <c r="Q148" s="48"/>
      <c r="R148" s="28" t="s">
        <v>454</v>
      </c>
      <c r="S148" s="26"/>
      <c r="T148" s="27"/>
      <c r="U148" s="28"/>
      <c r="V148" s="274"/>
      <c r="W148" s="276">
        <v>48510</v>
      </c>
      <c r="X148" s="18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s="4" customFormat="1" ht="38.25" customHeight="1">
      <c r="A149" s="92">
        <v>123</v>
      </c>
      <c r="B149" s="224">
        <v>43943</v>
      </c>
      <c r="C149" s="250" t="s">
        <v>89</v>
      </c>
      <c r="D149" s="259" t="s">
        <v>32</v>
      </c>
      <c r="E149" s="251" t="s">
        <v>323</v>
      </c>
      <c r="F149" s="253" t="s">
        <v>342</v>
      </c>
      <c r="G149" s="258">
        <v>841604.4</v>
      </c>
      <c r="H149" s="258">
        <v>715363.8</v>
      </c>
      <c r="I149" s="17" t="s">
        <v>542</v>
      </c>
      <c r="J149" s="251" t="s">
        <v>32</v>
      </c>
      <c r="K149" s="255">
        <f t="shared" si="4"/>
        <v>126240.59999999998</v>
      </c>
      <c r="L149" s="256" t="s">
        <v>324</v>
      </c>
      <c r="M149" s="257"/>
      <c r="N149" s="257"/>
      <c r="O149" s="257"/>
      <c r="P149" s="257"/>
      <c r="Q149" s="48"/>
      <c r="R149" s="28" t="s">
        <v>454</v>
      </c>
      <c r="S149" s="26"/>
      <c r="T149" s="27"/>
      <c r="U149" s="28"/>
      <c r="V149" s="274"/>
      <c r="W149" s="276">
        <v>126240.6</v>
      </c>
      <c r="X149" s="18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</row>
    <row r="150" spans="1:56" s="4" customFormat="1" ht="54" customHeight="1">
      <c r="A150" s="92">
        <v>124</v>
      </c>
      <c r="B150" s="56">
        <v>43943</v>
      </c>
      <c r="C150" s="78" t="s">
        <v>481</v>
      </c>
      <c r="D150" s="31" t="s">
        <v>23</v>
      </c>
      <c r="E150" s="46" t="s">
        <v>326</v>
      </c>
      <c r="F150" s="46" t="s">
        <v>238</v>
      </c>
      <c r="G150" s="16">
        <v>995340</v>
      </c>
      <c r="H150" s="16">
        <v>990363.3</v>
      </c>
      <c r="I150" s="17" t="s">
        <v>200</v>
      </c>
      <c r="J150" s="46" t="s">
        <v>202</v>
      </c>
      <c r="K150" s="18">
        <f t="shared" si="4"/>
        <v>4976.699999999953</v>
      </c>
      <c r="L150" s="61" t="s">
        <v>327</v>
      </c>
      <c r="M150" s="28">
        <v>2</v>
      </c>
      <c r="N150" s="28">
        <v>0</v>
      </c>
      <c r="O150" s="28">
        <v>0</v>
      </c>
      <c r="P150" s="28">
        <v>0</v>
      </c>
      <c r="Q150" s="48"/>
      <c r="R150" s="28"/>
      <c r="S150" s="26" t="s">
        <v>519</v>
      </c>
      <c r="T150" s="27"/>
      <c r="U150" s="28"/>
      <c r="V150" s="274">
        <f t="shared" si="5"/>
        <v>4976.699999999953</v>
      </c>
      <c r="W150" s="185"/>
      <c r="X150" s="18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</row>
    <row r="151" spans="1:56" s="4" customFormat="1" ht="41.25" customHeight="1">
      <c r="A151" s="92">
        <v>125</v>
      </c>
      <c r="B151" s="56">
        <v>43943</v>
      </c>
      <c r="C151" s="64" t="s">
        <v>30</v>
      </c>
      <c r="D151" s="31" t="s">
        <v>21</v>
      </c>
      <c r="E151" s="46" t="s">
        <v>328</v>
      </c>
      <c r="F151" s="46" t="s">
        <v>343</v>
      </c>
      <c r="G151" s="16">
        <v>4070.1</v>
      </c>
      <c r="H151" s="16">
        <v>4070.1</v>
      </c>
      <c r="I151" s="17" t="s">
        <v>200</v>
      </c>
      <c r="J151" s="46" t="s">
        <v>20</v>
      </c>
      <c r="K151" s="18">
        <f t="shared" si="4"/>
        <v>0</v>
      </c>
      <c r="L151" s="61" t="s">
        <v>329</v>
      </c>
      <c r="M151" s="28">
        <v>1</v>
      </c>
      <c r="N151" s="28">
        <v>0</v>
      </c>
      <c r="O151" s="28">
        <v>1</v>
      </c>
      <c r="P151" s="28">
        <v>0</v>
      </c>
      <c r="Q151" s="48"/>
      <c r="R151" s="28"/>
      <c r="S151" s="26"/>
      <c r="T151" s="27"/>
      <c r="U151" s="28"/>
      <c r="V151" s="274">
        <f t="shared" si="5"/>
        <v>0</v>
      </c>
      <c r="W151" s="185"/>
      <c r="X151" s="18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s="4" customFormat="1" ht="44.25" customHeight="1">
      <c r="A152" s="93">
        <v>126</v>
      </c>
      <c r="B152" s="42">
        <v>43948</v>
      </c>
      <c r="C152" s="64" t="s">
        <v>30</v>
      </c>
      <c r="D152" s="31" t="s">
        <v>21</v>
      </c>
      <c r="E152" s="46" t="s">
        <v>282</v>
      </c>
      <c r="F152" s="46" t="s">
        <v>343</v>
      </c>
      <c r="G152" s="16">
        <v>19710</v>
      </c>
      <c r="H152" s="16">
        <v>18500</v>
      </c>
      <c r="I152" s="17" t="s">
        <v>200</v>
      </c>
      <c r="J152" s="31" t="s">
        <v>21</v>
      </c>
      <c r="K152" s="18">
        <f t="shared" si="4"/>
        <v>1210</v>
      </c>
      <c r="L152" s="61" t="s">
        <v>330</v>
      </c>
      <c r="M152" s="28">
        <v>2</v>
      </c>
      <c r="N152" s="28">
        <v>0</v>
      </c>
      <c r="O152" s="28">
        <v>1</v>
      </c>
      <c r="P152" s="28">
        <v>0</v>
      </c>
      <c r="Q152" s="66"/>
      <c r="R152" s="28"/>
      <c r="S152" s="26" t="s">
        <v>522</v>
      </c>
      <c r="T152" s="27"/>
      <c r="U152" s="28"/>
      <c r="V152" s="274">
        <f t="shared" si="5"/>
        <v>1210</v>
      </c>
      <c r="W152" s="185"/>
      <c r="X152" s="18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</row>
    <row r="153" spans="1:56" s="4" customFormat="1" ht="40.5" customHeight="1">
      <c r="A153" s="92">
        <v>127</v>
      </c>
      <c r="B153" s="42">
        <v>43948</v>
      </c>
      <c r="C153" s="78" t="s">
        <v>481</v>
      </c>
      <c r="D153" s="14" t="s">
        <v>23</v>
      </c>
      <c r="E153" s="60" t="s">
        <v>259</v>
      </c>
      <c r="F153" s="15" t="s">
        <v>558</v>
      </c>
      <c r="G153" s="16">
        <v>306000</v>
      </c>
      <c r="H153" s="16">
        <v>257040</v>
      </c>
      <c r="I153" s="17" t="s">
        <v>200</v>
      </c>
      <c r="J153" s="14" t="s">
        <v>23</v>
      </c>
      <c r="K153" s="18">
        <f t="shared" si="4"/>
        <v>48960</v>
      </c>
      <c r="L153" s="19" t="s">
        <v>331</v>
      </c>
      <c r="M153" s="28">
        <v>9</v>
      </c>
      <c r="N153" s="28">
        <v>0</v>
      </c>
      <c r="O153" s="28">
        <v>1</v>
      </c>
      <c r="P153" s="28">
        <v>1</v>
      </c>
      <c r="Q153" s="48"/>
      <c r="R153" s="28"/>
      <c r="S153" s="26" t="s">
        <v>206</v>
      </c>
      <c r="T153" s="27"/>
      <c r="U153" s="28"/>
      <c r="V153" s="274">
        <f t="shared" si="5"/>
        <v>48960</v>
      </c>
      <c r="W153" s="185"/>
      <c r="X153" s="18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</row>
    <row r="154" spans="1:56" s="4" customFormat="1" ht="29.25" customHeight="1">
      <c r="A154" s="92">
        <v>128</v>
      </c>
      <c r="B154" s="42">
        <v>43945</v>
      </c>
      <c r="C154" s="64" t="s">
        <v>30</v>
      </c>
      <c r="D154" s="14" t="s">
        <v>21</v>
      </c>
      <c r="E154" s="60" t="s">
        <v>79</v>
      </c>
      <c r="F154" s="14" t="s">
        <v>221</v>
      </c>
      <c r="G154" s="16"/>
      <c r="H154" s="16"/>
      <c r="I154" s="17" t="s">
        <v>200</v>
      </c>
      <c r="J154" s="46"/>
      <c r="K154" s="18">
        <f t="shared" si="4"/>
        <v>0</v>
      </c>
      <c r="L154" s="19" t="s">
        <v>332</v>
      </c>
      <c r="M154" s="28"/>
      <c r="N154" s="28"/>
      <c r="O154" s="28"/>
      <c r="P154" s="28"/>
      <c r="Q154" s="48"/>
      <c r="R154" s="28"/>
      <c r="S154" s="26"/>
      <c r="T154" s="27"/>
      <c r="U154" s="28">
        <v>450000</v>
      </c>
      <c r="V154" s="274">
        <f t="shared" si="5"/>
        <v>0</v>
      </c>
      <c r="W154" s="185"/>
      <c r="X154" s="18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</row>
    <row r="155" spans="1:56" s="4" customFormat="1" ht="39.75" customHeight="1">
      <c r="A155" s="92">
        <v>129</v>
      </c>
      <c r="B155" s="56">
        <v>43950</v>
      </c>
      <c r="C155" s="54" t="s">
        <v>50</v>
      </c>
      <c r="D155" s="46" t="s">
        <v>21</v>
      </c>
      <c r="E155" s="46" t="s">
        <v>333</v>
      </c>
      <c r="F155" s="46" t="s">
        <v>344</v>
      </c>
      <c r="G155" s="16">
        <v>122438</v>
      </c>
      <c r="H155" s="16">
        <v>122438</v>
      </c>
      <c r="I155" s="17" t="s">
        <v>200</v>
      </c>
      <c r="J155" s="26" t="s">
        <v>20</v>
      </c>
      <c r="K155" s="18">
        <f t="shared" si="4"/>
        <v>0</v>
      </c>
      <c r="L155" s="59" t="s">
        <v>334</v>
      </c>
      <c r="M155" s="28">
        <v>1</v>
      </c>
      <c r="N155" s="28">
        <v>0</v>
      </c>
      <c r="O155" s="28">
        <v>0</v>
      </c>
      <c r="P155" s="28">
        <v>0</v>
      </c>
      <c r="Q155" s="48"/>
      <c r="R155" s="28"/>
      <c r="S155" s="26"/>
      <c r="T155" s="27"/>
      <c r="U155" s="28"/>
      <c r="V155" s="274">
        <f t="shared" si="5"/>
        <v>0</v>
      </c>
      <c r="W155" s="185"/>
      <c r="X155" s="18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</row>
    <row r="156" spans="1:56" s="4" customFormat="1" ht="39" customHeight="1">
      <c r="A156" s="92">
        <v>130</v>
      </c>
      <c r="B156" s="56">
        <v>43950</v>
      </c>
      <c r="C156" s="64" t="s">
        <v>30</v>
      </c>
      <c r="D156" s="46" t="s">
        <v>23</v>
      </c>
      <c r="E156" s="46" t="s">
        <v>335</v>
      </c>
      <c r="F156" s="46" t="s">
        <v>345</v>
      </c>
      <c r="G156" s="16">
        <v>3909.79</v>
      </c>
      <c r="H156" s="16">
        <v>3909.79</v>
      </c>
      <c r="I156" s="17" t="s">
        <v>200</v>
      </c>
      <c r="J156" s="26" t="s">
        <v>20</v>
      </c>
      <c r="K156" s="18">
        <f t="shared" si="4"/>
        <v>0</v>
      </c>
      <c r="L156" s="59" t="s">
        <v>336</v>
      </c>
      <c r="M156" s="28">
        <v>1</v>
      </c>
      <c r="N156" s="28">
        <v>0</v>
      </c>
      <c r="O156" s="28">
        <v>0</v>
      </c>
      <c r="P156" s="28">
        <v>0</v>
      </c>
      <c r="Q156" s="48"/>
      <c r="R156" s="28"/>
      <c r="S156" s="26" t="s">
        <v>519</v>
      </c>
      <c r="T156" s="27"/>
      <c r="U156" s="28"/>
      <c r="V156" s="274">
        <f t="shared" si="5"/>
        <v>0</v>
      </c>
      <c r="W156" s="185"/>
      <c r="X156" s="18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</row>
    <row r="157" spans="1:56" s="4" customFormat="1" ht="42.75" customHeight="1">
      <c r="A157" s="92">
        <v>131</v>
      </c>
      <c r="B157" s="56">
        <v>43950</v>
      </c>
      <c r="C157" s="78" t="s">
        <v>481</v>
      </c>
      <c r="D157" s="46" t="s">
        <v>23</v>
      </c>
      <c r="E157" s="46" t="s">
        <v>136</v>
      </c>
      <c r="F157" s="46" t="s">
        <v>349</v>
      </c>
      <c r="G157" s="63">
        <v>368050.02</v>
      </c>
      <c r="H157" s="16">
        <v>236390.74</v>
      </c>
      <c r="I157" s="17" t="s">
        <v>200</v>
      </c>
      <c r="J157" s="46" t="s">
        <v>23</v>
      </c>
      <c r="K157" s="18">
        <f t="shared" si="4"/>
        <v>131659.28000000003</v>
      </c>
      <c r="L157" s="59" t="s">
        <v>346</v>
      </c>
      <c r="M157" s="28">
        <v>13</v>
      </c>
      <c r="N157" s="28">
        <v>0</v>
      </c>
      <c r="O157" s="28">
        <v>0</v>
      </c>
      <c r="P157" s="28">
        <v>0</v>
      </c>
      <c r="Q157" s="48"/>
      <c r="R157" s="28"/>
      <c r="S157" s="26" t="s">
        <v>519</v>
      </c>
      <c r="T157" s="27"/>
      <c r="U157" s="28"/>
      <c r="V157" s="274">
        <f t="shared" si="5"/>
        <v>131659.28000000003</v>
      </c>
      <c r="W157" s="185"/>
      <c r="X157" s="18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</row>
    <row r="158" spans="1:56" s="4" customFormat="1" ht="43.5" customHeight="1">
      <c r="A158" s="92">
        <v>132</v>
      </c>
      <c r="B158" s="56">
        <v>43950</v>
      </c>
      <c r="C158" s="64" t="s">
        <v>30</v>
      </c>
      <c r="D158" s="46" t="s">
        <v>21</v>
      </c>
      <c r="E158" s="11" t="s">
        <v>335</v>
      </c>
      <c r="F158" s="46" t="s">
        <v>350</v>
      </c>
      <c r="G158" s="16">
        <v>25983.5</v>
      </c>
      <c r="H158" s="16">
        <v>18058.42</v>
      </c>
      <c r="I158" s="17" t="s">
        <v>200</v>
      </c>
      <c r="J158" s="46" t="s">
        <v>21</v>
      </c>
      <c r="K158" s="18">
        <f t="shared" si="4"/>
        <v>7925.080000000002</v>
      </c>
      <c r="L158" s="59" t="s">
        <v>347</v>
      </c>
      <c r="M158" s="28">
        <v>2</v>
      </c>
      <c r="N158" s="28">
        <v>0</v>
      </c>
      <c r="O158" s="28">
        <v>0</v>
      </c>
      <c r="P158" s="28">
        <v>0</v>
      </c>
      <c r="Q158" s="48"/>
      <c r="R158" s="28"/>
      <c r="S158" s="26"/>
      <c r="T158" s="27"/>
      <c r="U158" s="28"/>
      <c r="V158" s="274">
        <f t="shared" si="5"/>
        <v>7925.080000000002</v>
      </c>
      <c r="W158" s="185"/>
      <c r="X158" s="18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</row>
    <row r="159" spans="1:256" s="86" customFormat="1" ht="51" customHeight="1">
      <c r="A159" s="92">
        <v>133</v>
      </c>
      <c r="B159" s="56">
        <v>43950</v>
      </c>
      <c r="C159" s="54" t="s">
        <v>25</v>
      </c>
      <c r="D159" s="46" t="s">
        <v>21</v>
      </c>
      <c r="E159" s="46" t="s">
        <v>352</v>
      </c>
      <c r="F159" s="46" t="s">
        <v>351</v>
      </c>
      <c r="G159" s="16">
        <v>1279358</v>
      </c>
      <c r="H159" s="49">
        <v>1146176.836</v>
      </c>
      <c r="I159" s="17" t="s">
        <v>200</v>
      </c>
      <c r="J159" s="46" t="s">
        <v>21</v>
      </c>
      <c r="K159" s="18">
        <f t="shared" si="4"/>
        <v>133181.1640000001</v>
      </c>
      <c r="L159" s="59" t="s">
        <v>348</v>
      </c>
      <c r="M159" s="28">
        <v>3</v>
      </c>
      <c r="N159" s="28">
        <v>0</v>
      </c>
      <c r="O159" s="28">
        <v>1</v>
      </c>
      <c r="P159" s="28">
        <v>0</v>
      </c>
      <c r="Q159" s="28"/>
      <c r="S159" s="26"/>
      <c r="T159" s="27"/>
      <c r="U159" s="28"/>
      <c r="V159" s="274">
        <f t="shared" si="5"/>
        <v>133181.1640000001</v>
      </c>
      <c r="W159" s="185"/>
      <c r="X159" s="18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IU159" s="4"/>
      <c r="IV159" s="4"/>
    </row>
    <row r="160" spans="1:256" s="86" customFormat="1" ht="33.75" customHeight="1">
      <c r="A160" s="92">
        <v>134</v>
      </c>
      <c r="B160" s="56">
        <v>43959</v>
      </c>
      <c r="C160" s="78" t="s">
        <v>481</v>
      </c>
      <c r="D160" s="46" t="s">
        <v>23</v>
      </c>
      <c r="E160" s="60" t="s">
        <v>377</v>
      </c>
      <c r="F160" s="46" t="s">
        <v>410</v>
      </c>
      <c r="G160" s="16">
        <v>571669.99</v>
      </c>
      <c r="H160" s="16">
        <v>483061.14</v>
      </c>
      <c r="I160" s="17" t="s">
        <v>200</v>
      </c>
      <c r="J160" s="46" t="s">
        <v>23</v>
      </c>
      <c r="K160" s="18">
        <f t="shared" si="4"/>
        <v>88608.84999999998</v>
      </c>
      <c r="L160" s="59" t="s">
        <v>353</v>
      </c>
      <c r="M160" s="28">
        <v>5</v>
      </c>
      <c r="N160" s="28">
        <v>1</v>
      </c>
      <c r="O160" s="28">
        <v>0</v>
      </c>
      <c r="P160" s="28">
        <v>0</v>
      </c>
      <c r="Q160" s="48"/>
      <c r="R160" s="28"/>
      <c r="S160" s="26" t="s">
        <v>523</v>
      </c>
      <c r="T160" s="27"/>
      <c r="U160" s="28"/>
      <c r="V160" s="274">
        <f t="shared" si="5"/>
        <v>88608.84999999998</v>
      </c>
      <c r="W160" s="185"/>
      <c r="X160" s="18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IU160" s="4"/>
      <c r="IV160" s="4"/>
    </row>
    <row r="161" spans="1:256" s="86" customFormat="1" ht="38.25" customHeight="1">
      <c r="A161" s="92">
        <v>135</v>
      </c>
      <c r="B161" s="56">
        <v>43959</v>
      </c>
      <c r="C161" s="64" t="s">
        <v>30</v>
      </c>
      <c r="D161" s="46" t="s">
        <v>23</v>
      </c>
      <c r="E161" s="46" t="s">
        <v>79</v>
      </c>
      <c r="F161" s="46" t="s">
        <v>378</v>
      </c>
      <c r="G161" s="63">
        <v>450000</v>
      </c>
      <c r="H161" s="16">
        <v>380795.55</v>
      </c>
      <c r="I161" s="17" t="s">
        <v>200</v>
      </c>
      <c r="J161" s="46" t="s">
        <v>23</v>
      </c>
      <c r="K161" s="18">
        <f t="shared" si="4"/>
        <v>69204.45000000001</v>
      </c>
      <c r="L161" s="59" t="s">
        <v>354</v>
      </c>
      <c r="M161" s="28">
        <v>3</v>
      </c>
      <c r="N161" s="28">
        <v>0</v>
      </c>
      <c r="O161" s="28">
        <v>0</v>
      </c>
      <c r="P161" s="28">
        <v>0</v>
      </c>
      <c r="Q161" s="48"/>
      <c r="R161" s="28"/>
      <c r="S161" s="26"/>
      <c r="T161" s="27"/>
      <c r="U161" s="28"/>
      <c r="V161" s="274">
        <f t="shared" si="5"/>
        <v>69204.45000000001</v>
      </c>
      <c r="W161" s="185"/>
      <c r="X161" s="18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IU161" s="94"/>
      <c r="IV161" s="94"/>
    </row>
    <row r="162" spans="1:256" s="86" customFormat="1" ht="55.5" customHeight="1">
      <c r="A162" s="92">
        <v>136</v>
      </c>
      <c r="B162" s="42">
        <v>43958</v>
      </c>
      <c r="C162" s="78" t="s">
        <v>481</v>
      </c>
      <c r="D162" s="46" t="s">
        <v>23</v>
      </c>
      <c r="E162" s="60" t="s">
        <v>379</v>
      </c>
      <c r="F162" s="46" t="s">
        <v>411</v>
      </c>
      <c r="G162" s="16">
        <v>498301.66</v>
      </c>
      <c r="H162" s="16">
        <v>498301.66</v>
      </c>
      <c r="I162" s="17" t="s">
        <v>200</v>
      </c>
      <c r="J162" s="14" t="s">
        <v>20</v>
      </c>
      <c r="K162" s="18">
        <f t="shared" si="4"/>
        <v>0</v>
      </c>
      <c r="L162" s="59" t="s">
        <v>355</v>
      </c>
      <c r="M162" s="28">
        <v>1</v>
      </c>
      <c r="N162" s="28">
        <v>0</v>
      </c>
      <c r="O162" s="28">
        <v>0</v>
      </c>
      <c r="P162" s="28">
        <v>0</v>
      </c>
      <c r="Q162" s="48"/>
      <c r="R162" s="28"/>
      <c r="S162" s="82"/>
      <c r="T162" s="83"/>
      <c r="U162" s="33"/>
      <c r="V162" s="274">
        <f t="shared" si="5"/>
        <v>0</v>
      </c>
      <c r="W162" s="185"/>
      <c r="X162" s="18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IU162" s="94"/>
      <c r="IV162" s="94"/>
    </row>
    <row r="163" spans="1:256" s="86" customFormat="1" ht="57" customHeight="1">
      <c r="A163" s="92">
        <v>137</v>
      </c>
      <c r="B163" s="42">
        <v>43963</v>
      </c>
      <c r="C163" s="64" t="s">
        <v>30</v>
      </c>
      <c r="D163" s="46" t="s">
        <v>21</v>
      </c>
      <c r="E163" s="60" t="s">
        <v>335</v>
      </c>
      <c r="F163" s="46" t="s">
        <v>449</v>
      </c>
      <c r="G163" s="16">
        <v>84258.92</v>
      </c>
      <c r="H163" s="49">
        <v>57717.65</v>
      </c>
      <c r="I163" s="17" t="s">
        <v>200</v>
      </c>
      <c r="J163" s="46" t="s">
        <v>21</v>
      </c>
      <c r="K163" s="18">
        <f t="shared" si="4"/>
        <v>26541.269999999997</v>
      </c>
      <c r="L163" s="59" t="s">
        <v>356</v>
      </c>
      <c r="M163" s="28">
        <v>6</v>
      </c>
      <c r="N163" s="28">
        <v>0</v>
      </c>
      <c r="O163" s="28">
        <v>0</v>
      </c>
      <c r="P163" s="28">
        <v>0</v>
      </c>
      <c r="Q163" s="28"/>
      <c r="R163" s="48"/>
      <c r="S163" s="26">
        <v>791</v>
      </c>
      <c r="T163" s="27"/>
      <c r="U163" s="28"/>
      <c r="V163" s="274">
        <f t="shared" si="5"/>
        <v>26541.269999999997</v>
      </c>
      <c r="W163" s="185"/>
      <c r="X163" s="18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IU163" s="94"/>
      <c r="IV163" s="94"/>
    </row>
    <row r="164" spans="1:256" s="86" customFormat="1" ht="39.75" customHeight="1">
      <c r="A164" s="92">
        <v>138</v>
      </c>
      <c r="B164" s="42">
        <v>43965</v>
      </c>
      <c r="C164" s="64" t="s">
        <v>30</v>
      </c>
      <c r="D164" s="46" t="s">
        <v>23</v>
      </c>
      <c r="E164" s="60" t="s">
        <v>381</v>
      </c>
      <c r="F164" s="46" t="s">
        <v>33</v>
      </c>
      <c r="G164" s="76">
        <v>25283.33</v>
      </c>
      <c r="H164" s="76">
        <v>25283.33</v>
      </c>
      <c r="I164" s="17" t="s">
        <v>200</v>
      </c>
      <c r="J164" s="26" t="s">
        <v>20</v>
      </c>
      <c r="K164" s="18">
        <f t="shared" si="4"/>
        <v>0</v>
      </c>
      <c r="L164" s="59" t="s">
        <v>357</v>
      </c>
      <c r="M164" s="28">
        <v>1</v>
      </c>
      <c r="N164" s="28">
        <v>0</v>
      </c>
      <c r="O164" s="28">
        <v>1</v>
      </c>
      <c r="P164" s="28">
        <v>1</v>
      </c>
      <c r="Q164" s="48"/>
      <c r="R164" s="48"/>
      <c r="S164" s="26"/>
      <c r="T164" s="27"/>
      <c r="U164" s="28"/>
      <c r="V164" s="274">
        <f t="shared" si="5"/>
        <v>0</v>
      </c>
      <c r="W164" s="185"/>
      <c r="X164" s="18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IU164" s="94"/>
      <c r="IV164" s="94"/>
    </row>
    <row r="165" spans="1:256" s="86" customFormat="1" ht="48" customHeight="1">
      <c r="A165" s="92">
        <v>139</v>
      </c>
      <c r="B165" s="56">
        <v>43966</v>
      </c>
      <c r="C165" s="54" t="s">
        <v>50</v>
      </c>
      <c r="D165" s="46" t="s">
        <v>23</v>
      </c>
      <c r="E165" s="46" t="s">
        <v>380</v>
      </c>
      <c r="F165" s="46" t="s">
        <v>217</v>
      </c>
      <c r="G165" s="76">
        <v>0</v>
      </c>
      <c r="H165" s="16"/>
      <c r="I165" s="17" t="s">
        <v>200</v>
      </c>
      <c r="J165" s="57"/>
      <c r="K165" s="18">
        <f t="shared" si="4"/>
        <v>0</v>
      </c>
      <c r="L165" s="59" t="s">
        <v>358</v>
      </c>
      <c r="M165" s="28"/>
      <c r="N165" s="28"/>
      <c r="O165" s="28"/>
      <c r="P165" s="28"/>
      <c r="Q165" s="48">
        <v>107500</v>
      </c>
      <c r="R165" s="28"/>
      <c r="S165" s="22"/>
      <c r="T165" s="23"/>
      <c r="U165" s="24"/>
      <c r="V165" s="274">
        <f t="shared" si="5"/>
        <v>0</v>
      </c>
      <c r="W165" s="185"/>
      <c r="X165" s="18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IU165" s="94"/>
      <c r="IV165" s="94"/>
    </row>
    <row r="166" spans="1:256" s="86" customFormat="1" ht="40.5" customHeight="1">
      <c r="A166" s="92">
        <v>140</v>
      </c>
      <c r="B166" s="56">
        <v>43970</v>
      </c>
      <c r="C166" s="64" t="s">
        <v>30</v>
      </c>
      <c r="D166" s="46" t="s">
        <v>21</v>
      </c>
      <c r="E166" s="60" t="s">
        <v>382</v>
      </c>
      <c r="F166" s="46" t="s">
        <v>412</v>
      </c>
      <c r="G166" s="76">
        <v>87610.64</v>
      </c>
      <c r="H166" s="16">
        <v>83011.98</v>
      </c>
      <c r="I166" s="17" t="s">
        <v>200</v>
      </c>
      <c r="J166" s="46" t="s">
        <v>21</v>
      </c>
      <c r="K166" s="18">
        <f t="shared" si="4"/>
        <v>4598.6600000000035</v>
      </c>
      <c r="L166" s="59" t="s">
        <v>359</v>
      </c>
      <c r="M166" s="28">
        <v>4</v>
      </c>
      <c r="N166" s="28">
        <v>2</v>
      </c>
      <c r="O166" s="28">
        <v>0</v>
      </c>
      <c r="P166" s="28">
        <v>0</v>
      </c>
      <c r="Q166" s="48"/>
      <c r="R166" s="28"/>
      <c r="S166" s="26" t="s">
        <v>519</v>
      </c>
      <c r="T166" s="27"/>
      <c r="U166" s="28"/>
      <c r="V166" s="274">
        <f t="shared" si="5"/>
        <v>4598.6600000000035</v>
      </c>
      <c r="W166" s="185"/>
      <c r="X166" s="18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IU166" s="94"/>
      <c r="IV166" s="94"/>
    </row>
    <row r="167" spans="1:256" s="86" customFormat="1" ht="49.5" customHeight="1">
      <c r="A167" s="92">
        <v>141</v>
      </c>
      <c r="B167" s="56">
        <v>43970</v>
      </c>
      <c r="C167" s="54" t="s">
        <v>25</v>
      </c>
      <c r="D167" s="46" t="s">
        <v>23</v>
      </c>
      <c r="E167" s="46" t="s">
        <v>383</v>
      </c>
      <c r="F167" s="46" t="s">
        <v>338</v>
      </c>
      <c r="G167" s="76">
        <v>139001.05</v>
      </c>
      <c r="H167" s="16">
        <v>138306.04</v>
      </c>
      <c r="I167" s="17" t="s">
        <v>200</v>
      </c>
      <c r="J167" s="57" t="s">
        <v>413</v>
      </c>
      <c r="K167" s="18">
        <f t="shared" si="4"/>
        <v>695.0099999999802</v>
      </c>
      <c r="L167" s="59" t="s">
        <v>360</v>
      </c>
      <c r="M167" s="28">
        <v>2</v>
      </c>
      <c r="N167" s="28">
        <v>0</v>
      </c>
      <c r="O167" s="28">
        <v>0</v>
      </c>
      <c r="P167" s="28">
        <v>0</v>
      </c>
      <c r="Q167" s="48"/>
      <c r="R167" s="28"/>
      <c r="S167" s="26"/>
      <c r="T167" s="27"/>
      <c r="U167" s="28"/>
      <c r="V167" s="274">
        <f t="shared" si="5"/>
        <v>695.0099999999802</v>
      </c>
      <c r="W167" s="185"/>
      <c r="X167" s="18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IU167" s="94"/>
      <c r="IV167" s="94"/>
    </row>
    <row r="168" spans="1:256" s="86" customFormat="1" ht="52.5" customHeight="1">
      <c r="A168" s="93">
        <v>142</v>
      </c>
      <c r="B168" s="80">
        <v>43971</v>
      </c>
      <c r="C168" s="54" t="s">
        <v>25</v>
      </c>
      <c r="D168" s="46" t="s">
        <v>21</v>
      </c>
      <c r="E168" s="31" t="s">
        <v>110</v>
      </c>
      <c r="F168" s="46" t="s">
        <v>226</v>
      </c>
      <c r="G168" s="95">
        <v>674310</v>
      </c>
      <c r="H168" s="95">
        <v>674310</v>
      </c>
      <c r="I168" s="17" t="s">
        <v>200</v>
      </c>
      <c r="J168" s="57" t="s">
        <v>20</v>
      </c>
      <c r="K168" s="18">
        <f t="shared" si="4"/>
        <v>0</v>
      </c>
      <c r="L168" s="59" t="s">
        <v>361</v>
      </c>
      <c r="M168" s="33">
        <v>1</v>
      </c>
      <c r="N168" s="33">
        <v>0</v>
      </c>
      <c r="O168" s="33">
        <v>0</v>
      </c>
      <c r="P168" s="33">
        <v>0</v>
      </c>
      <c r="Q168" s="66"/>
      <c r="R168" s="33"/>
      <c r="S168" s="82"/>
      <c r="T168" s="83"/>
      <c r="U168" s="28"/>
      <c r="V168" s="274">
        <f t="shared" si="5"/>
        <v>0</v>
      </c>
      <c r="W168" s="185"/>
      <c r="X168" s="185"/>
      <c r="IU168" s="96"/>
      <c r="IV168" s="96"/>
    </row>
    <row r="169" spans="1:256" s="86" customFormat="1" ht="57.75" customHeight="1">
      <c r="A169" s="92">
        <v>143</v>
      </c>
      <c r="B169" s="56"/>
      <c r="C169" s="54" t="s">
        <v>25</v>
      </c>
      <c r="D169" s="46" t="s">
        <v>21</v>
      </c>
      <c r="E169" s="46" t="s">
        <v>395</v>
      </c>
      <c r="F169" s="46" t="s">
        <v>221</v>
      </c>
      <c r="G169" s="76"/>
      <c r="H169" s="16"/>
      <c r="I169" s="17" t="s">
        <v>542</v>
      </c>
      <c r="J169" s="57"/>
      <c r="K169" s="18">
        <f t="shared" si="4"/>
        <v>0</v>
      </c>
      <c r="L169" s="59" t="s">
        <v>362</v>
      </c>
      <c r="M169" s="28"/>
      <c r="N169" s="28"/>
      <c r="O169" s="28"/>
      <c r="P169" s="28"/>
      <c r="Q169" s="28"/>
      <c r="R169" s="28"/>
      <c r="S169" s="26" t="s">
        <v>397</v>
      </c>
      <c r="T169" s="27"/>
      <c r="U169" s="28">
        <v>32375296.58</v>
      </c>
      <c r="V169" s="273">
        <f t="shared" si="5"/>
        <v>0</v>
      </c>
      <c r="W169" s="275"/>
      <c r="X169" s="185"/>
      <c r="IU169" s="96"/>
      <c r="IV169" s="96"/>
    </row>
    <row r="170" spans="1:256" s="86" customFormat="1" ht="54" customHeight="1">
      <c r="A170" s="97">
        <v>144</v>
      </c>
      <c r="B170" s="56"/>
      <c r="C170" s="54" t="s">
        <v>25</v>
      </c>
      <c r="D170" s="46" t="s">
        <v>21</v>
      </c>
      <c r="E170" s="46" t="s">
        <v>394</v>
      </c>
      <c r="F170" s="46" t="s">
        <v>221</v>
      </c>
      <c r="G170" s="76"/>
      <c r="H170" s="16"/>
      <c r="I170" s="17" t="s">
        <v>542</v>
      </c>
      <c r="J170" s="46"/>
      <c r="K170" s="18">
        <f t="shared" si="4"/>
        <v>0</v>
      </c>
      <c r="L170" s="59" t="s">
        <v>363</v>
      </c>
      <c r="M170" s="24"/>
      <c r="N170" s="24"/>
      <c r="O170" s="24"/>
      <c r="P170" s="24"/>
      <c r="Q170" s="75"/>
      <c r="R170" s="24"/>
      <c r="S170" s="26" t="s">
        <v>397</v>
      </c>
      <c r="T170" s="23"/>
      <c r="U170" s="28">
        <v>35471832</v>
      </c>
      <c r="V170" s="273">
        <f t="shared" si="5"/>
        <v>0</v>
      </c>
      <c r="W170" s="275"/>
      <c r="X170" s="185"/>
      <c r="IU170" s="96"/>
      <c r="IV170" s="96"/>
    </row>
    <row r="171" spans="1:256" s="86" customFormat="1" ht="49.5" customHeight="1">
      <c r="A171" s="97">
        <v>145</v>
      </c>
      <c r="B171" s="80"/>
      <c r="C171" s="54" t="s">
        <v>25</v>
      </c>
      <c r="D171" s="46" t="s">
        <v>23</v>
      </c>
      <c r="E171" s="46" t="s">
        <v>393</v>
      </c>
      <c r="F171" s="46" t="s">
        <v>221</v>
      </c>
      <c r="G171" s="95"/>
      <c r="H171" s="49"/>
      <c r="I171" s="17" t="s">
        <v>542</v>
      </c>
      <c r="J171" s="46"/>
      <c r="K171" s="18">
        <f t="shared" si="4"/>
        <v>0</v>
      </c>
      <c r="L171" s="59" t="s">
        <v>364</v>
      </c>
      <c r="M171" s="74"/>
      <c r="N171" s="74"/>
      <c r="O171" s="74"/>
      <c r="P171" s="74"/>
      <c r="Q171" s="75"/>
      <c r="R171" s="24"/>
      <c r="S171" s="22"/>
      <c r="T171" s="23"/>
      <c r="U171" s="28">
        <v>10868565</v>
      </c>
      <c r="V171" s="273">
        <f t="shared" si="5"/>
        <v>0</v>
      </c>
      <c r="W171" s="275"/>
      <c r="X171" s="185"/>
      <c r="IU171" s="96"/>
      <c r="IV171" s="96"/>
    </row>
    <row r="172" spans="1:256" s="86" customFormat="1" ht="57.75" customHeight="1">
      <c r="A172" s="97">
        <v>146</v>
      </c>
      <c r="B172" s="56">
        <v>43980</v>
      </c>
      <c r="C172" s="54" t="s">
        <v>25</v>
      </c>
      <c r="D172" s="46" t="s">
        <v>21</v>
      </c>
      <c r="E172" s="46" t="s">
        <v>385</v>
      </c>
      <c r="F172" s="46" t="s">
        <v>338</v>
      </c>
      <c r="G172" s="76">
        <v>1684515.84</v>
      </c>
      <c r="H172" s="16">
        <v>336903.14</v>
      </c>
      <c r="I172" s="17" t="s">
        <v>200</v>
      </c>
      <c r="J172" s="46" t="s">
        <v>21</v>
      </c>
      <c r="K172" s="18">
        <f t="shared" si="4"/>
        <v>1347612.7000000002</v>
      </c>
      <c r="L172" s="59" t="s">
        <v>365</v>
      </c>
      <c r="M172" s="28">
        <v>7</v>
      </c>
      <c r="N172" s="28">
        <v>0</v>
      </c>
      <c r="O172" s="28">
        <v>0</v>
      </c>
      <c r="P172" s="28">
        <v>0</v>
      </c>
      <c r="Q172" s="75"/>
      <c r="R172" s="24"/>
      <c r="S172" s="22"/>
      <c r="T172" s="23"/>
      <c r="U172" s="28"/>
      <c r="V172" s="274">
        <f t="shared" si="5"/>
        <v>1347612.7000000002</v>
      </c>
      <c r="W172" s="185"/>
      <c r="X172" s="185"/>
      <c r="IU172" s="96"/>
      <c r="IV172" s="96"/>
    </row>
    <row r="173" spans="1:256" s="86" customFormat="1" ht="55.5" customHeight="1">
      <c r="A173" s="97">
        <v>147</v>
      </c>
      <c r="B173" s="42">
        <v>43983</v>
      </c>
      <c r="C173" s="54" t="s">
        <v>50</v>
      </c>
      <c r="D173" s="46" t="s">
        <v>23</v>
      </c>
      <c r="E173" s="60" t="s">
        <v>386</v>
      </c>
      <c r="F173" s="46" t="s">
        <v>249</v>
      </c>
      <c r="G173" s="63">
        <v>53708</v>
      </c>
      <c r="H173" s="16">
        <v>52096.76</v>
      </c>
      <c r="I173" s="17" t="s">
        <v>200</v>
      </c>
      <c r="J173" s="46" t="s">
        <v>23</v>
      </c>
      <c r="K173" s="18">
        <f t="shared" si="4"/>
        <v>1611.239999999998</v>
      </c>
      <c r="L173" s="59" t="s">
        <v>366</v>
      </c>
      <c r="M173" s="24">
        <v>5</v>
      </c>
      <c r="N173" s="24">
        <v>0</v>
      </c>
      <c r="O173" s="24">
        <v>1</v>
      </c>
      <c r="P173" s="24">
        <v>1</v>
      </c>
      <c r="Q173" s="75"/>
      <c r="R173" s="24"/>
      <c r="S173" s="22" t="s">
        <v>522</v>
      </c>
      <c r="T173" s="23"/>
      <c r="U173" s="28"/>
      <c r="V173" s="274">
        <f t="shared" si="5"/>
        <v>1611.239999999998</v>
      </c>
      <c r="W173" s="185"/>
      <c r="X173" s="18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IU173" s="94"/>
      <c r="IV173" s="94"/>
    </row>
    <row r="174" spans="1:256" s="86" customFormat="1" ht="57" customHeight="1">
      <c r="A174" s="92">
        <v>148</v>
      </c>
      <c r="B174" s="42">
        <v>43983</v>
      </c>
      <c r="C174" s="54" t="s">
        <v>50</v>
      </c>
      <c r="D174" s="46" t="s">
        <v>23</v>
      </c>
      <c r="E174" s="60" t="s">
        <v>386</v>
      </c>
      <c r="F174" s="46" t="s">
        <v>249</v>
      </c>
      <c r="G174" s="63">
        <v>8675</v>
      </c>
      <c r="H174" s="16">
        <v>3894.79</v>
      </c>
      <c r="I174" s="17" t="s">
        <v>200</v>
      </c>
      <c r="J174" s="46" t="s">
        <v>23</v>
      </c>
      <c r="K174" s="18">
        <f t="shared" si="4"/>
        <v>4780.21</v>
      </c>
      <c r="L174" s="59" t="s">
        <v>367</v>
      </c>
      <c r="M174" s="24">
        <v>5</v>
      </c>
      <c r="N174" s="24">
        <v>0</v>
      </c>
      <c r="O174" s="24">
        <v>1</v>
      </c>
      <c r="P174" s="24">
        <v>1</v>
      </c>
      <c r="Q174" s="48"/>
      <c r="R174" s="28"/>
      <c r="S174" s="26"/>
      <c r="T174" s="27"/>
      <c r="U174" s="28"/>
      <c r="V174" s="274">
        <f t="shared" si="5"/>
        <v>4780.21</v>
      </c>
      <c r="W174" s="185"/>
      <c r="X174" s="18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IU174" s="94"/>
      <c r="IV174" s="94"/>
    </row>
    <row r="175" spans="1:256" s="86" customFormat="1" ht="50.25" customHeight="1">
      <c r="A175" s="92">
        <v>149</v>
      </c>
      <c r="B175" s="42">
        <v>43983</v>
      </c>
      <c r="C175" s="54" t="s">
        <v>50</v>
      </c>
      <c r="D175" s="46" t="s">
        <v>23</v>
      </c>
      <c r="E175" s="60" t="s">
        <v>386</v>
      </c>
      <c r="F175" s="46" t="s">
        <v>249</v>
      </c>
      <c r="G175" s="63">
        <v>6136</v>
      </c>
      <c r="H175" s="98">
        <v>6105.32</v>
      </c>
      <c r="I175" s="17" t="s">
        <v>200</v>
      </c>
      <c r="J175" s="22" t="s">
        <v>202</v>
      </c>
      <c r="K175" s="18">
        <f t="shared" si="4"/>
        <v>30.68000000000029</v>
      </c>
      <c r="L175" s="59" t="s">
        <v>368</v>
      </c>
      <c r="M175" s="28">
        <v>4</v>
      </c>
      <c r="N175" s="28">
        <v>1</v>
      </c>
      <c r="O175" s="28">
        <v>1</v>
      </c>
      <c r="P175" s="28">
        <v>1</v>
      </c>
      <c r="Q175" s="48"/>
      <c r="R175" s="28"/>
      <c r="S175" s="26" t="s">
        <v>522</v>
      </c>
      <c r="T175" s="27"/>
      <c r="U175" s="28"/>
      <c r="V175" s="274">
        <f t="shared" si="5"/>
        <v>30.68000000000029</v>
      </c>
      <c r="W175" s="185"/>
      <c r="X175" s="18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IU175" s="94"/>
      <c r="IV175" s="94"/>
    </row>
    <row r="176" spans="1:256" s="86" customFormat="1" ht="54.75" customHeight="1">
      <c r="A176" s="92">
        <v>150</v>
      </c>
      <c r="B176" s="42">
        <v>43983</v>
      </c>
      <c r="C176" s="64" t="s">
        <v>50</v>
      </c>
      <c r="D176" s="46" t="s">
        <v>21</v>
      </c>
      <c r="E176" s="60" t="s">
        <v>387</v>
      </c>
      <c r="F176" s="46" t="s">
        <v>414</v>
      </c>
      <c r="G176" s="63">
        <v>32000</v>
      </c>
      <c r="H176" s="16">
        <v>28360</v>
      </c>
      <c r="I176" s="17" t="s">
        <v>200</v>
      </c>
      <c r="J176" s="46" t="s">
        <v>21</v>
      </c>
      <c r="K176" s="18">
        <f t="shared" si="4"/>
        <v>3640</v>
      </c>
      <c r="L176" s="59" t="s">
        <v>369</v>
      </c>
      <c r="M176" s="28">
        <v>3</v>
      </c>
      <c r="N176" s="28">
        <v>0</v>
      </c>
      <c r="O176" s="28">
        <v>0</v>
      </c>
      <c r="P176" s="28">
        <v>0</v>
      </c>
      <c r="Q176" s="48"/>
      <c r="R176" s="28"/>
      <c r="S176" s="26" t="s">
        <v>206</v>
      </c>
      <c r="T176" s="27"/>
      <c r="U176" s="28"/>
      <c r="V176" s="274">
        <f t="shared" si="5"/>
        <v>3640</v>
      </c>
      <c r="W176" s="185"/>
      <c r="X176" s="185"/>
      <c r="IU176" s="101"/>
      <c r="IV176" s="101"/>
    </row>
    <row r="177" spans="1:256" s="86" customFormat="1" ht="39.75" customHeight="1">
      <c r="A177" s="92">
        <v>151</v>
      </c>
      <c r="B177" s="42">
        <v>43984</v>
      </c>
      <c r="C177" s="64" t="s">
        <v>50</v>
      </c>
      <c r="D177" s="46" t="s">
        <v>23</v>
      </c>
      <c r="E177" s="60" t="s">
        <v>380</v>
      </c>
      <c r="F177" s="15" t="s">
        <v>558</v>
      </c>
      <c r="G177" s="63">
        <v>132500</v>
      </c>
      <c r="H177" s="16">
        <v>115275</v>
      </c>
      <c r="I177" s="17" t="s">
        <v>200</v>
      </c>
      <c r="J177" s="46" t="s">
        <v>23</v>
      </c>
      <c r="K177" s="18">
        <f t="shared" si="4"/>
        <v>17225</v>
      </c>
      <c r="L177" s="59" t="s">
        <v>370</v>
      </c>
      <c r="M177" s="28">
        <v>5</v>
      </c>
      <c r="N177" s="28">
        <v>0</v>
      </c>
      <c r="O177" s="28">
        <v>0</v>
      </c>
      <c r="P177" s="28">
        <v>0</v>
      </c>
      <c r="Q177" s="48"/>
      <c r="R177" s="28"/>
      <c r="S177" s="26" t="s">
        <v>206</v>
      </c>
      <c r="T177" s="27"/>
      <c r="U177" s="28"/>
      <c r="V177" s="274">
        <f t="shared" si="5"/>
        <v>17225</v>
      </c>
      <c r="W177" s="185"/>
      <c r="X177" s="185"/>
      <c r="IU177" s="101"/>
      <c r="IV177" s="101"/>
    </row>
    <row r="178" spans="1:256" s="86" customFormat="1" ht="61.5" customHeight="1">
      <c r="A178" s="92">
        <v>152</v>
      </c>
      <c r="B178" s="42">
        <v>43985</v>
      </c>
      <c r="C178" s="64" t="s">
        <v>25</v>
      </c>
      <c r="D178" s="46" t="s">
        <v>23</v>
      </c>
      <c r="E178" s="60" t="s">
        <v>388</v>
      </c>
      <c r="F178" s="46" t="s">
        <v>415</v>
      </c>
      <c r="G178" s="63">
        <v>522170.4</v>
      </c>
      <c r="H178" s="16">
        <v>416000</v>
      </c>
      <c r="I178" s="17" t="s">
        <v>200</v>
      </c>
      <c r="J178" s="46" t="s">
        <v>23</v>
      </c>
      <c r="K178" s="18">
        <f t="shared" si="4"/>
        <v>106170.40000000002</v>
      </c>
      <c r="L178" s="59" t="s">
        <v>371</v>
      </c>
      <c r="M178" s="28">
        <v>7</v>
      </c>
      <c r="N178" s="28">
        <v>0</v>
      </c>
      <c r="O178" s="28">
        <v>0</v>
      </c>
      <c r="P178" s="28">
        <v>0</v>
      </c>
      <c r="Q178" s="28"/>
      <c r="R178" s="28"/>
      <c r="S178" s="26"/>
      <c r="T178" s="27"/>
      <c r="U178" s="28"/>
      <c r="V178" s="274">
        <f t="shared" si="5"/>
        <v>106170.40000000002</v>
      </c>
      <c r="W178" s="185"/>
      <c r="X178" s="185"/>
      <c r="IU178" s="101"/>
      <c r="IV178" s="101"/>
    </row>
    <row r="179" spans="1:256" s="86" customFormat="1" ht="51" customHeight="1">
      <c r="A179" s="92">
        <v>153</v>
      </c>
      <c r="B179" s="42">
        <v>43990</v>
      </c>
      <c r="C179" s="64" t="s">
        <v>25</v>
      </c>
      <c r="D179" s="46" t="s">
        <v>23</v>
      </c>
      <c r="E179" s="46" t="s">
        <v>384</v>
      </c>
      <c r="F179" s="46" t="s">
        <v>416</v>
      </c>
      <c r="G179" s="63">
        <v>10868565</v>
      </c>
      <c r="H179" s="16">
        <v>8945657.17</v>
      </c>
      <c r="I179" s="17" t="s">
        <v>542</v>
      </c>
      <c r="J179" s="46" t="s">
        <v>23</v>
      </c>
      <c r="K179" s="18">
        <f t="shared" si="4"/>
        <v>1922907.83</v>
      </c>
      <c r="L179" s="59" t="s">
        <v>372</v>
      </c>
      <c r="M179" s="28">
        <v>4</v>
      </c>
      <c r="N179" s="28">
        <v>1</v>
      </c>
      <c r="O179" s="28">
        <v>0</v>
      </c>
      <c r="P179" s="28">
        <v>0</v>
      </c>
      <c r="Q179" s="28"/>
      <c r="R179" s="28"/>
      <c r="S179" s="26"/>
      <c r="T179" s="27"/>
      <c r="U179" s="28"/>
      <c r="V179" s="273">
        <v>96145.39</v>
      </c>
      <c r="W179" s="275">
        <v>1826762.44</v>
      </c>
      <c r="X179" s="185"/>
      <c r="IU179" s="101"/>
      <c r="IV179" s="101"/>
    </row>
    <row r="180" spans="1:256" s="86" customFormat="1" ht="59.25" customHeight="1">
      <c r="A180" s="92">
        <v>154</v>
      </c>
      <c r="B180" s="56">
        <v>43991</v>
      </c>
      <c r="C180" s="64" t="s">
        <v>25</v>
      </c>
      <c r="D180" s="46" t="s">
        <v>21</v>
      </c>
      <c r="E180" s="46" t="s">
        <v>392</v>
      </c>
      <c r="F180" s="114" t="s">
        <v>417</v>
      </c>
      <c r="G180" s="63">
        <v>35471832</v>
      </c>
      <c r="H180" s="16">
        <v>34052958.72</v>
      </c>
      <c r="I180" s="17" t="s">
        <v>542</v>
      </c>
      <c r="J180" s="46" t="s">
        <v>389</v>
      </c>
      <c r="K180" s="18">
        <f t="shared" si="4"/>
        <v>1418873.2800000012</v>
      </c>
      <c r="L180" s="59" t="s">
        <v>373</v>
      </c>
      <c r="M180" s="28">
        <v>2</v>
      </c>
      <c r="N180" s="28">
        <v>1</v>
      </c>
      <c r="O180" s="28">
        <v>1</v>
      </c>
      <c r="P180" s="28">
        <v>0</v>
      </c>
      <c r="Q180" s="28"/>
      <c r="R180" s="28"/>
      <c r="S180" s="26" t="s">
        <v>203</v>
      </c>
      <c r="T180" s="27"/>
      <c r="U180" s="28"/>
      <c r="V180" s="273">
        <v>70943.66</v>
      </c>
      <c r="W180" s="275">
        <v>1347929.62</v>
      </c>
      <c r="X180" s="185"/>
      <c r="IU180" s="101"/>
      <c r="IV180" s="101"/>
    </row>
    <row r="181" spans="1:256" s="86" customFormat="1" ht="58.5" customHeight="1">
      <c r="A181" s="240">
        <v>155</v>
      </c>
      <c r="B181" s="241">
        <v>43985</v>
      </c>
      <c r="C181" s="242" t="s">
        <v>390</v>
      </c>
      <c r="D181" s="243" t="s">
        <v>23</v>
      </c>
      <c r="E181" s="244" t="s">
        <v>479</v>
      </c>
      <c r="F181" s="243" t="s">
        <v>418</v>
      </c>
      <c r="G181" s="245">
        <v>547037</v>
      </c>
      <c r="H181" s="233">
        <v>337264.81</v>
      </c>
      <c r="I181" s="246" t="s">
        <v>200</v>
      </c>
      <c r="J181" s="243" t="s">
        <v>23</v>
      </c>
      <c r="K181" s="247">
        <f t="shared" si="4"/>
        <v>209772.19</v>
      </c>
      <c r="L181" s="248" t="s">
        <v>374</v>
      </c>
      <c r="M181" s="249">
        <v>6</v>
      </c>
      <c r="N181" s="249">
        <v>0</v>
      </c>
      <c r="O181" s="249">
        <v>1</v>
      </c>
      <c r="P181" s="249">
        <v>1</v>
      </c>
      <c r="Q181" s="238"/>
      <c r="R181" s="238"/>
      <c r="S181" s="239"/>
      <c r="T181" s="27"/>
      <c r="U181" s="28"/>
      <c r="V181" s="274">
        <f t="shared" si="5"/>
        <v>209772.19</v>
      </c>
      <c r="W181" s="185"/>
      <c r="X181" s="185"/>
      <c r="IU181" s="101"/>
      <c r="IV181" s="101"/>
    </row>
    <row r="182" spans="1:256" s="86" customFormat="1" ht="39.75" customHeight="1">
      <c r="A182" s="92">
        <v>156</v>
      </c>
      <c r="B182" s="42">
        <v>43983</v>
      </c>
      <c r="C182" s="64" t="s">
        <v>50</v>
      </c>
      <c r="D182" s="46" t="s">
        <v>23</v>
      </c>
      <c r="E182" s="60" t="s">
        <v>391</v>
      </c>
      <c r="F182" s="46" t="s">
        <v>33</v>
      </c>
      <c r="G182" s="63">
        <v>150663.33</v>
      </c>
      <c r="H182" s="63">
        <v>150663.33</v>
      </c>
      <c r="I182" s="17" t="s">
        <v>200</v>
      </c>
      <c r="J182" s="26" t="s">
        <v>20</v>
      </c>
      <c r="K182" s="18">
        <f t="shared" si="4"/>
        <v>0</v>
      </c>
      <c r="L182" s="59" t="s">
        <v>375</v>
      </c>
      <c r="M182" s="28">
        <v>1</v>
      </c>
      <c r="N182" s="28">
        <v>0</v>
      </c>
      <c r="O182" s="28">
        <v>1</v>
      </c>
      <c r="P182" s="28">
        <v>1</v>
      </c>
      <c r="Q182" s="28"/>
      <c r="R182" s="28"/>
      <c r="S182" s="26"/>
      <c r="T182" s="27"/>
      <c r="U182" s="28"/>
      <c r="V182" s="274">
        <f t="shared" si="5"/>
        <v>0</v>
      </c>
      <c r="W182" s="185"/>
      <c r="X182" s="185"/>
      <c r="IU182" s="101"/>
      <c r="IV182" s="101"/>
    </row>
    <row r="183" spans="1:256" s="86" customFormat="1" ht="51.75">
      <c r="A183" s="92">
        <v>157</v>
      </c>
      <c r="B183" s="56">
        <v>43990</v>
      </c>
      <c r="C183" s="64" t="s">
        <v>25</v>
      </c>
      <c r="D183" s="46" t="s">
        <v>21</v>
      </c>
      <c r="E183" s="46" t="s">
        <v>396</v>
      </c>
      <c r="F183" s="114" t="s">
        <v>417</v>
      </c>
      <c r="G183" s="16">
        <v>32375296.58</v>
      </c>
      <c r="H183" s="16">
        <v>28727012.4</v>
      </c>
      <c r="I183" s="17" t="s">
        <v>542</v>
      </c>
      <c r="J183" s="46" t="s">
        <v>21</v>
      </c>
      <c r="K183" s="18">
        <f t="shared" si="4"/>
        <v>3648284.1799999997</v>
      </c>
      <c r="L183" s="59" t="s">
        <v>376</v>
      </c>
      <c r="M183" s="28">
        <v>3</v>
      </c>
      <c r="N183" s="28">
        <v>1</v>
      </c>
      <c r="O183" s="28">
        <v>0</v>
      </c>
      <c r="P183" s="28">
        <v>0</v>
      </c>
      <c r="Q183" s="28"/>
      <c r="R183" s="28"/>
      <c r="S183" s="26" t="s">
        <v>203</v>
      </c>
      <c r="T183" s="27"/>
      <c r="U183" s="28"/>
      <c r="V183" s="273">
        <v>182414.21</v>
      </c>
      <c r="W183" s="275">
        <v>3465869.97</v>
      </c>
      <c r="X183" s="185"/>
      <c r="IU183" s="101"/>
      <c r="IV183" s="101"/>
    </row>
    <row r="184" spans="1:256" s="86" customFormat="1" ht="56.25" customHeight="1">
      <c r="A184" s="92">
        <v>158</v>
      </c>
      <c r="B184" s="241">
        <v>43985</v>
      </c>
      <c r="C184" s="64" t="s">
        <v>25</v>
      </c>
      <c r="D184" s="46" t="s">
        <v>23</v>
      </c>
      <c r="E184" s="46" t="s">
        <v>480</v>
      </c>
      <c r="F184" s="46" t="s">
        <v>217</v>
      </c>
      <c r="G184" s="49">
        <v>0</v>
      </c>
      <c r="H184" s="49"/>
      <c r="I184" s="17"/>
      <c r="J184" s="46"/>
      <c r="K184" s="18">
        <f t="shared" si="4"/>
        <v>0</v>
      </c>
      <c r="L184" s="59" t="s">
        <v>398</v>
      </c>
      <c r="M184" s="33"/>
      <c r="N184" s="33"/>
      <c r="O184" s="33"/>
      <c r="P184" s="33"/>
      <c r="Q184" s="33">
        <v>286511</v>
      </c>
      <c r="R184" s="33"/>
      <c r="S184" s="26"/>
      <c r="T184" s="27"/>
      <c r="U184" s="28"/>
      <c r="V184" s="274">
        <f t="shared" si="5"/>
        <v>0</v>
      </c>
      <c r="W184" s="185"/>
      <c r="X184" s="185"/>
      <c r="IU184" s="101"/>
      <c r="IV184" s="101"/>
    </row>
    <row r="185" spans="1:256" s="86" customFormat="1" ht="51">
      <c r="A185" s="92">
        <v>159</v>
      </c>
      <c r="B185" s="80">
        <v>43986</v>
      </c>
      <c r="C185" s="64" t="s">
        <v>25</v>
      </c>
      <c r="D185" s="46" t="s">
        <v>21</v>
      </c>
      <c r="E185" s="46" t="s">
        <v>419</v>
      </c>
      <c r="F185" s="46" t="s">
        <v>443</v>
      </c>
      <c r="G185" s="49">
        <v>1229818</v>
      </c>
      <c r="H185" s="49">
        <v>1229818</v>
      </c>
      <c r="I185" s="17" t="s">
        <v>200</v>
      </c>
      <c r="J185" s="46" t="s">
        <v>20</v>
      </c>
      <c r="K185" s="18">
        <f t="shared" si="4"/>
        <v>0</v>
      </c>
      <c r="L185" s="59" t="s">
        <v>399</v>
      </c>
      <c r="M185" s="28">
        <v>1</v>
      </c>
      <c r="N185" s="28">
        <v>0</v>
      </c>
      <c r="O185" s="28">
        <v>1</v>
      </c>
      <c r="P185" s="28">
        <v>0</v>
      </c>
      <c r="Q185" s="28"/>
      <c r="R185" s="28"/>
      <c r="S185" s="26"/>
      <c r="T185" s="27"/>
      <c r="U185" s="28"/>
      <c r="V185" s="274">
        <f t="shared" si="5"/>
        <v>0</v>
      </c>
      <c r="W185" s="185"/>
      <c r="X185" s="185"/>
      <c r="IU185" s="101"/>
      <c r="IV185" s="101"/>
    </row>
    <row r="186" spans="1:256" s="86" customFormat="1" ht="50.25" customHeight="1">
      <c r="A186" s="104">
        <v>160</v>
      </c>
      <c r="B186" s="80">
        <v>43986</v>
      </c>
      <c r="C186" s="105" t="s">
        <v>426</v>
      </c>
      <c r="D186" s="46" t="s">
        <v>23</v>
      </c>
      <c r="E186" s="72" t="s">
        <v>427</v>
      </c>
      <c r="F186" s="14" t="s">
        <v>444</v>
      </c>
      <c r="G186" s="49">
        <v>688303</v>
      </c>
      <c r="H186" s="49">
        <v>510524</v>
      </c>
      <c r="I186" s="17" t="s">
        <v>200</v>
      </c>
      <c r="J186" s="46" t="s">
        <v>23</v>
      </c>
      <c r="K186" s="18">
        <f t="shared" si="4"/>
        <v>177779</v>
      </c>
      <c r="L186" s="59" t="s">
        <v>400</v>
      </c>
      <c r="M186" s="24">
        <v>6</v>
      </c>
      <c r="N186" s="24">
        <v>0</v>
      </c>
      <c r="O186" s="24">
        <v>1</v>
      </c>
      <c r="P186" s="24">
        <v>1</v>
      </c>
      <c r="Q186" s="24"/>
      <c r="R186" s="24"/>
      <c r="S186" s="26"/>
      <c r="T186" s="27"/>
      <c r="U186" s="28"/>
      <c r="V186" s="274">
        <f t="shared" si="5"/>
        <v>177779</v>
      </c>
      <c r="W186" s="185"/>
      <c r="X186" s="185"/>
      <c r="IU186" s="101"/>
      <c r="IV186" s="101"/>
    </row>
    <row r="187" spans="1:256" s="86" customFormat="1" ht="42" customHeight="1">
      <c r="A187" s="104">
        <v>161</v>
      </c>
      <c r="B187" s="56">
        <v>43990</v>
      </c>
      <c r="C187" s="64" t="s">
        <v>25</v>
      </c>
      <c r="D187" s="46" t="s">
        <v>23</v>
      </c>
      <c r="E187" s="46" t="s">
        <v>385</v>
      </c>
      <c r="F187" s="15" t="s">
        <v>445</v>
      </c>
      <c r="G187" s="16">
        <v>26318.11</v>
      </c>
      <c r="H187" s="16">
        <v>19343.81</v>
      </c>
      <c r="I187" s="17" t="s">
        <v>200</v>
      </c>
      <c r="J187" s="46" t="s">
        <v>23</v>
      </c>
      <c r="K187" s="18">
        <f t="shared" si="4"/>
        <v>6974.299999999999</v>
      </c>
      <c r="L187" s="59" t="s">
        <v>401</v>
      </c>
      <c r="M187" s="24">
        <v>3</v>
      </c>
      <c r="N187" s="24">
        <v>0</v>
      </c>
      <c r="O187" s="24">
        <v>0</v>
      </c>
      <c r="P187" s="24">
        <v>0</v>
      </c>
      <c r="Q187" s="24"/>
      <c r="R187" s="24"/>
      <c r="S187" s="26"/>
      <c r="T187" s="27"/>
      <c r="U187" s="28"/>
      <c r="V187" s="274">
        <f t="shared" si="5"/>
        <v>6974.299999999999</v>
      </c>
      <c r="W187" s="185"/>
      <c r="X187" s="185"/>
      <c r="IU187" s="101"/>
      <c r="IV187" s="101"/>
    </row>
    <row r="188" spans="1:256" s="86" customFormat="1" ht="48" customHeight="1">
      <c r="A188" s="104">
        <v>162</v>
      </c>
      <c r="B188" s="56">
        <v>43991</v>
      </c>
      <c r="C188" s="64" t="s">
        <v>30</v>
      </c>
      <c r="D188" s="46" t="s">
        <v>23</v>
      </c>
      <c r="E188" s="71" t="s">
        <v>428</v>
      </c>
      <c r="F188" s="71" t="s">
        <v>237</v>
      </c>
      <c r="G188" s="32">
        <v>1553412</v>
      </c>
      <c r="H188" s="98">
        <v>1318560.58</v>
      </c>
      <c r="I188" s="17" t="s">
        <v>200</v>
      </c>
      <c r="J188" s="46" t="s">
        <v>23</v>
      </c>
      <c r="K188" s="18">
        <f t="shared" si="4"/>
        <v>234851.41999999993</v>
      </c>
      <c r="L188" s="59" t="s">
        <v>402</v>
      </c>
      <c r="M188" s="24">
        <v>4</v>
      </c>
      <c r="N188" s="24">
        <v>0</v>
      </c>
      <c r="O188" s="24">
        <v>0</v>
      </c>
      <c r="P188" s="24">
        <v>0</v>
      </c>
      <c r="Q188" s="24"/>
      <c r="R188" s="24"/>
      <c r="S188" s="26"/>
      <c r="T188" s="27"/>
      <c r="U188" s="28"/>
      <c r="V188" s="274">
        <f t="shared" si="5"/>
        <v>234851.41999999993</v>
      </c>
      <c r="W188" s="185"/>
      <c r="X188" s="185"/>
      <c r="IU188" s="101"/>
      <c r="IV188" s="101"/>
    </row>
    <row r="189" spans="1:256" s="86" customFormat="1" ht="45" customHeight="1">
      <c r="A189" s="104">
        <v>163</v>
      </c>
      <c r="B189" s="56">
        <v>43991</v>
      </c>
      <c r="C189" s="64" t="s">
        <v>30</v>
      </c>
      <c r="D189" s="46" t="s">
        <v>23</v>
      </c>
      <c r="E189" s="71" t="s">
        <v>428</v>
      </c>
      <c r="F189" s="71" t="s">
        <v>237</v>
      </c>
      <c r="G189" s="16">
        <v>51288</v>
      </c>
      <c r="H189" s="100">
        <v>45487.56</v>
      </c>
      <c r="I189" s="17" t="s">
        <v>200</v>
      </c>
      <c r="J189" s="46" t="s">
        <v>23</v>
      </c>
      <c r="K189" s="18">
        <f t="shared" si="4"/>
        <v>5800.440000000002</v>
      </c>
      <c r="L189" s="59" t="s">
        <v>403</v>
      </c>
      <c r="M189" s="24">
        <v>3</v>
      </c>
      <c r="N189" s="24">
        <v>0</v>
      </c>
      <c r="O189" s="24">
        <v>0</v>
      </c>
      <c r="P189" s="24">
        <v>0</v>
      </c>
      <c r="Q189" s="24"/>
      <c r="R189" s="24"/>
      <c r="S189" s="26"/>
      <c r="T189" s="27"/>
      <c r="U189" s="28"/>
      <c r="V189" s="274">
        <f t="shared" si="5"/>
        <v>5800.440000000002</v>
      </c>
      <c r="W189" s="185"/>
      <c r="X189" s="185"/>
      <c r="IU189" s="101"/>
      <c r="IV189" s="101"/>
    </row>
    <row r="190" spans="1:256" s="86" customFormat="1" ht="52.5" customHeight="1">
      <c r="A190" s="104">
        <v>164</v>
      </c>
      <c r="B190" s="56">
        <v>43990</v>
      </c>
      <c r="C190" s="54" t="s">
        <v>322</v>
      </c>
      <c r="D190" s="46" t="s">
        <v>23</v>
      </c>
      <c r="E190" s="72" t="s">
        <v>427</v>
      </c>
      <c r="F190" s="71" t="s">
        <v>351</v>
      </c>
      <c r="G190" s="63">
        <v>769007</v>
      </c>
      <c r="H190" s="100">
        <v>720000</v>
      </c>
      <c r="I190" s="17" t="s">
        <v>200</v>
      </c>
      <c r="J190" s="46" t="s">
        <v>23</v>
      </c>
      <c r="K190" s="18">
        <f t="shared" si="4"/>
        <v>49007</v>
      </c>
      <c r="L190" s="59" t="s">
        <v>404</v>
      </c>
      <c r="M190" s="24">
        <v>2</v>
      </c>
      <c r="N190" s="24">
        <v>0</v>
      </c>
      <c r="O190" s="24">
        <v>0</v>
      </c>
      <c r="P190" s="24">
        <v>0</v>
      </c>
      <c r="Q190" s="24"/>
      <c r="R190" s="24"/>
      <c r="S190" s="26"/>
      <c r="T190" s="27"/>
      <c r="U190" s="28"/>
      <c r="V190" s="274">
        <f t="shared" si="5"/>
        <v>49007</v>
      </c>
      <c r="W190" s="185"/>
      <c r="X190" s="185"/>
      <c r="IU190" s="101"/>
      <c r="IV190" s="101"/>
    </row>
    <row r="191" spans="1:256" s="86" customFormat="1" ht="31.5" customHeight="1">
      <c r="A191" s="197">
        <v>165</v>
      </c>
      <c r="B191" s="56">
        <v>43992</v>
      </c>
      <c r="C191" s="64" t="s">
        <v>30</v>
      </c>
      <c r="D191" s="46" t="s">
        <v>23</v>
      </c>
      <c r="E191" s="102" t="s">
        <v>429</v>
      </c>
      <c r="F191" s="46" t="s">
        <v>33</v>
      </c>
      <c r="G191" s="32">
        <v>57509.67</v>
      </c>
      <c r="H191" s="49">
        <v>48595.62</v>
      </c>
      <c r="I191" s="17" t="s">
        <v>200</v>
      </c>
      <c r="J191" s="46" t="s">
        <v>23</v>
      </c>
      <c r="K191" s="18">
        <f t="shared" si="4"/>
        <v>8914.049999999996</v>
      </c>
      <c r="L191" s="59" t="s">
        <v>405</v>
      </c>
      <c r="M191" s="28">
        <v>6</v>
      </c>
      <c r="N191" s="28">
        <v>0</v>
      </c>
      <c r="O191" s="28">
        <v>1</v>
      </c>
      <c r="P191" s="28">
        <v>1</v>
      </c>
      <c r="Q191" s="28"/>
      <c r="R191" s="28"/>
      <c r="S191" s="26"/>
      <c r="T191" s="27"/>
      <c r="U191" s="28"/>
      <c r="V191" s="274">
        <f t="shared" si="5"/>
        <v>8914.049999999996</v>
      </c>
      <c r="W191" s="185"/>
      <c r="X191" s="185"/>
      <c r="IU191" s="101"/>
      <c r="IV191" s="101"/>
    </row>
    <row r="192" spans="1:256" s="86" customFormat="1" ht="39" customHeight="1">
      <c r="A192" s="92">
        <v>166</v>
      </c>
      <c r="B192" s="56"/>
      <c r="C192" s="64" t="s">
        <v>25</v>
      </c>
      <c r="D192" s="46" t="s">
        <v>29</v>
      </c>
      <c r="E192" s="102" t="s">
        <v>110</v>
      </c>
      <c r="F192" s="46" t="s">
        <v>221</v>
      </c>
      <c r="G192" s="16"/>
      <c r="H192" s="16"/>
      <c r="I192" s="17" t="s">
        <v>200</v>
      </c>
      <c r="J192" s="106"/>
      <c r="K192" s="18">
        <f t="shared" si="4"/>
        <v>0</v>
      </c>
      <c r="L192" s="59" t="s">
        <v>406</v>
      </c>
      <c r="M192" s="28"/>
      <c r="N192" s="28"/>
      <c r="O192" s="28"/>
      <c r="P192" s="28"/>
      <c r="Q192" s="28"/>
      <c r="R192" s="28"/>
      <c r="S192" s="26"/>
      <c r="T192" s="27"/>
      <c r="U192" s="28">
        <v>3943881</v>
      </c>
      <c r="V192" s="274">
        <f t="shared" si="5"/>
        <v>0</v>
      </c>
      <c r="W192" s="185"/>
      <c r="X192" s="185"/>
      <c r="IU192" s="101"/>
      <c r="IV192" s="101"/>
    </row>
    <row r="193" spans="1:256" s="86" customFormat="1" ht="49.5" customHeight="1">
      <c r="A193" s="107">
        <v>167</v>
      </c>
      <c r="B193" s="56">
        <v>43999</v>
      </c>
      <c r="C193" s="54" t="s">
        <v>50</v>
      </c>
      <c r="D193" s="46" t="s">
        <v>21</v>
      </c>
      <c r="E193" s="102" t="s">
        <v>430</v>
      </c>
      <c r="F193" s="46" t="s">
        <v>446</v>
      </c>
      <c r="G193" s="16">
        <v>72550.77</v>
      </c>
      <c r="H193" s="100">
        <v>32000</v>
      </c>
      <c r="I193" s="17" t="s">
        <v>200</v>
      </c>
      <c r="J193" s="46" t="s">
        <v>21</v>
      </c>
      <c r="K193" s="18">
        <f t="shared" si="4"/>
        <v>40550.770000000004</v>
      </c>
      <c r="L193" s="59" t="s">
        <v>407</v>
      </c>
      <c r="M193" s="28">
        <v>5</v>
      </c>
      <c r="N193" s="28">
        <v>0</v>
      </c>
      <c r="O193" s="28">
        <v>0</v>
      </c>
      <c r="P193" s="28">
        <v>0</v>
      </c>
      <c r="Q193" s="28"/>
      <c r="R193" s="28"/>
      <c r="S193" s="26"/>
      <c r="T193" s="27"/>
      <c r="U193" s="28"/>
      <c r="V193" s="274">
        <f t="shared" si="5"/>
        <v>40550.770000000004</v>
      </c>
      <c r="W193" s="185"/>
      <c r="X193" s="185"/>
      <c r="IU193" s="101"/>
      <c r="IV193" s="101"/>
    </row>
    <row r="194" spans="1:256" s="86" customFormat="1" ht="43.5" customHeight="1">
      <c r="A194" s="107">
        <v>168</v>
      </c>
      <c r="B194" s="56">
        <v>43999</v>
      </c>
      <c r="C194" s="54" t="s">
        <v>50</v>
      </c>
      <c r="D194" s="46" t="s">
        <v>23</v>
      </c>
      <c r="E194" s="102" t="s">
        <v>431</v>
      </c>
      <c r="F194" s="46" t="s">
        <v>447</v>
      </c>
      <c r="G194" s="16">
        <v>729624</v>
      </c>
      <c r="H194" s="16">
        <v>729624</v>
      </c>
      <c r="I194" s="17" t="s">
        <v>200</v>
      </c>
      <c r="J194" s="26" t="s">
        <v>432</v>
      </c>
      <c r="K194" s="18">
        <f aca="true" t="shared" si="6" ref="K194:K257">G194-H194</f>
        <v>0</v>
      </c>
      <c r="L194" s="59" t="s">
        <v>408</v>
      </c>
      <c r="M194" s="28">
        <v>2</v>
      </c>
      <c r="N194" s="28">
        <v>1</v>
      </c>
      <c r="O194" s="28">
        <v>0</v>
      </c>
      <c r="P194" s="28">
        <v>0</v>
      </c>
      <c r="Q194" s="28"/>
      <c r="R194" s="28"/>
      <c r="S194" s="26"/>
      <c r="T194" s="27"/>
      <c r="U194" s="28"/>
      <c r="V194" s="274">
        <f t="shared" si="5"/>
        <v>0</v>
      </c>
      <c r="W194" s="185"/>
      <c r="X194" s="185"/>
      <c r="IU194" s="101"/>
      <c r="IV194" s="101"/>
    </row>
    <row r="195" spans="1:256" s="86" customFormat="1" ht="39" customHeight="1">
      <c r="A195" s="107">
        <v>169</v>
      </c>
      <c r="B195" s="56">
        <v>44001</v>
      </c>
      <c r="C195" s="13" t="s">
        <v>286</v>
      </c>
      <c r="D195" s="46" t="s">
        <v>21</v>
      </c>
      <c r="E195" s="102" t="s">
        <v>433</v>
      </c>
      <c r="F195" s="46" t="s">
        <v>223</v>
      </c>
      <c r="G195" s="16">
        <v>53000</v>
      </c>
      <c r="H195" s="16">
        <v>16430</v>
      </c>
      <c r="I195" s="17" t="s">
        <v>200</v>
      </c>
      <c r="J195" s="46" t="s">
        <v>21</v>
      </c>
      <c r="K195" s="18">
        <f t="shared" si="6"/>
        <v>36570</v>
      </c>
      <c r="L195" s="59" t="s">
        <v>409</v>
      </c>
      <c r="M195" s="28">
        <v>8</v>
      </c>
      <c r="N195" s="28">
        <v>0</v>
      </c>
      <c r="O195" s="28">
        <v>0</v>
      </c>
      <c r="P195" s="28">
        <v>0</v>
      </c>
      <c r="Q195" s="28"/>
      <c r="R195" s="28"/>
      <c r="S195" s="26"/>
      <c r="T195" s="27"/>
      <c r="U195" s="28"/>
      <c r="V195" s="274">
        <f aca="true" t="shared" si="7" ref="V195:V203">K195</f>
        <v>36570</v>
      </c>
      <c r="W195" s="185"/>
      <c r="X195" s="185"/>
      <c r="IU195" s="101"/>
      <c r="IV195" s="101"/>
    </row>
    <row r="196" spans="1:256" s="86" customFormat="1" ht="40.5" customHeight="1">
      <c r="A196" s="107">
        <v>170</v>
      </c>
      <c r="B196" s="56">
        <v>44001</v>
      </c>
      <c r="C196" s="13" t="s">
        <v>286</v>
      </c>
      <c r="D196" s="46" t="s">
        <v>21</v>
      </c>
      <c r="E196" s="102" t="s">
        <v>433</v>
      </c>
      <c r="F196" s="46" t="s">
        <v>223</v>
      </c>
      <c r="G196" s="16">
        <v>119083</v>
      </c>
      <c r="H196" s="16">
        <v>70854.85</v>
      </c>
      <c r="I196" s="17" t="s">
        <v>200</v>
      </c>
      <c r="J196" s="46" t="s">
        <v>21</v>
      </c>
      <c r="K196" s="18">
        <f t="shared" si="6"/>
        <v>48228.149999999994</v>
      </c>
      <c r="L196" s="59" t="s">
        <v>420</v>
      </c>
      <c r="M196" s="28">
        <v>6</v>
      </c>
      <c r="N196" s="28">
        <v>0</v>
      </c>
      <c r="O196" s="28">
        <v>0</v>
      </c>
      <c r="P196" s="28">
        <v>0</v>
      </c>
      <c r="Q196" s="28"/>
      <c r="R196" s="28"/>
      <c r="S196" s="108"/>
      <c r="T196" s="109"/>
      <c r="U196" s="28"/>
      <c r="V196" s="274">
        <f t="shared" si="7"/>
        <v>48228.149999999994</v>
      </c>
      <c r="W196" s="185"/>
      <c r="X196" s="185"/>
      <c r="IU196" s="101"/>
      <c r="IV196" s="101"/>
    </row>
    <row r="197" spans="1:256" s="86" customFormat="1" ht="42.75" customHeight="1">
      <c r="A197" s="110">
        <v>171</v>
      </c>
      <c r="B197" s="56">
        <v>44004</v>
      </c>
      <c r="C197" s="78" t="s">
        <v>434</v>
      </c>
      <c r="D197" s="46" t="s">
        <v>23</v>
      </c>
      <c r="E197" s="60" t="s">
        <v>435</v>
      </c>
      <c r="F197" s="46" t="s">
        <v>448</v>
      </c>
      <c r="G197" s="16">
        <v>1239918</v>
      </c>
      <c r="H197" s="46">
        <v>1233718.41</v>
      </c>
      <c r="I197" s="17" t="s">
        <v>200</v>
      </c>
      <c r="J197" s="46" t="s">
        <v>202</v>
      </c>
      <c r="K197" s="18">
        <f t="shared" si="6"/>
        <v>6199.590000000084</v>
      </c>
      <c r="L197" s="59" t="s">
        <v>421</v>
      </c>
      <c r="M197" s="28">
        <v>2</v>
      </c>
      <c r="N197" s="28">
        <v>0</v>
      </c>
      <c r="O197" s="28">
        <v>0</v>
      </c>
      <c r="P197" s="28">
        <v>0</v>
      </c>
      <c r="Q197" s="28"/>
      <c r="R197" s="28"/>
      <c r="S197" s="26"/>
      <c r="T197" s="27"/>
      <c r="U197" s="28"/>
      <c r="V197" s="274">
        <f t="shared" si="7"/>
        <v>6199.590000000084</v>
      </c>
      <c r="W197" s="185"/>
      <c r="X197" s="185"/>
      <c r="IU197" s="101"/>
      <c r="IV197" s="101"/>
    </row>
    <row r="198" spans="1:256" s="86" customFormat="1" ht="48" customHeight="1">
      <c r="A198" s="110">
        <v>172</v>
      </c>
      <c r="B198" s="56">
        <v>44005</v>
      </c>
      <c r="C198" s="64" t="s">
        <v>25</v>
      </c>
      <c r="D198" s="46" t="s">
        <v>29</v>
      </c>
      <c r="E198" s="102" t="s">
        <v>110</v>
      </c>
      <c r="F198" s="31" t="s">
        <v>341</v>
      </c>
      <c r="G198" s="49">
        <v>3928643</v>
      </c>
      <c r="H198" s="49">
        <v>1787532.22</v>
      </c>
      <c r="I198" s="17" t="s">
        <v>200</v>
      </c>
      <c r="J198" s="46" t="s">
        <v>29</v>
      </c>
      <c r="K198" s="18">
        <f t="shared" si="6"/>
        <v>2141110.7800000003</v>
      </c>
      <c r="L198" s="59" t="s">
        <v>422</v>
      </c>
      <c r="M198" s="33">
        <v>3</v>
      </c>
      <c r="N198" s="33">
        <v>0</v>
      </c>
      <c r="O198" s="33">
        <v>1</v>
      </c>
      <c r="P198" s="33">
        <v>0</v>
      </c>
      <c r="Q198" s="48"/>
      <c r="R198" s="28"/>
      <c r="S198" s="26"/>
      <c r="T198" s="27"/>
      <c r="U198" s="28"/>
      <c r="V198" s="274">
        <f t="shared" si="7"/>
        <v>2141110.7800000003</v>
      </c>
      <c r="W198" s="185"/>
      <c r="X198" s="185"/>
      <c r="IU198" s="101"/>
      <c r="IV198" s="101"/>
    </row>
    <row r="199" spans="1:256" s="86" customFormat="1" ht="47.25" customHeight="1">
      <c r="A199" s="110">
        <v>173</v>
      </c>
      <c r="B199" s="56">
        <v>44005</v>
      </c>
      <c r="C199" s="54" t="s">
        <v>50</v>
      </c>
      <c r="D199" s="46" t="s">
        <v>23</v>
      </c>
      <c r="E199" s="60" t="s">
        <v>438</v>
      </c>
      <c r="F199" s="111" t="s">
        <v>349</v>
      </c>
      <c r="G199" s="16">
        <v>78113.33</v>
      </c>
      <c r="H199" s="46">
        <v>76550</v>
      </c>
      <c r="I199" s="17" t="s">
        <v>200</v>
      </c>
      <c r="J199" s="46" t="s">
        <v>23</v>
      </c>
      <c r="K199" s="18">
        <f t="shared" si="6"/>
        <v>1563.3300000000017</v>
      </c>
      <c r="L199" s="59" t="s">
        <v>423</v>
      </c>
      <c r="M199" s="28">
        <v>2</v>
      </c>
      <c r="N199" s="28">
        <v>0</v>
      </c>
      <c r="O199" s="28">
        <v>0</v>
      </c>
      <c r="P199" s="28">
        <v>0</v>
      </c>
      <c r="Q199" s="28"/>
      <c r="R199" s="28"/>
      <c r="S199" s="26" t="s">
        <v>519</v>
      </c>
      <c r="T199" s="27"/>
      <c r="U199" s="28"/>
      <c r="V199" s="274">
        <f t="shared" si="7"/>
        <v>1563.3300000000017</v>
      </c>
      <c r="W199" s="185"/>
      <c r="X199" s="185"/>
      <c r="IU199" s="101"/>
      <c r="IV199" s="101"/>
    </row>
    <row r="200" spans="1:256" s="86" customFormat="1" ht="36.75" customHeight="1">
      <c r="A200" s="110">
        <v>174</v>
      </c>
      <c r="B200" s="56">
        <v>44008</v>
      </c>
      <c r="C200" s="54" t="s">
        <v>50</v>
      </c>
      <c r="D200" s="46" t="s">
        <v>29</v>
      </c>
      <c r="E200" s="60" t="s">
        <v>439</v>
      </c>
      <c r="F200" s="46" t="s">
        <v>414</v>
      </c>
      <c r="G200" s="16">
        <v>23553.33</v>
      </c>
      <c r="H200" s="16">
        <v>23553.33</v>
      </c>
      <c r="I200" s="17" t="s">
        <v>200</v>
      </c>
      <c r="J200" s="26" t="s">
        <v>432</v>
      </c>
      <c r="K200" s="18">
        <f t="shared" si="6"/>
        <v>0</v>
      </c>
      <c r="L200" s="59" t="s">
        <v>424</v>
      </c>
      <c r="M200" s="28">
        <v>2</v>
      </c>
      <c r="N200" s="28">
        <v>1</v>
      </c>
      <c r="O200" s="28">
        <v>0</v>
      </c>
      <c r="P200" s="28">
        <v>0</v>
      </c>
      <c r="Q200" s="28"/>
      <c r="R200" s="28"/>
      <c r="S200" s="26" t="s">
        <v>599</v>
      </c>
      <c r="T200" s="27"/>
      <c r="U200" s="28"/>
      <c r="V200" s="274">
        <f t="shared" si="7"/>
        <v>0</v>
      </c>
      <c r="W200" s="185"/>
      <c r="X200" s="185"/>
      <c r="IU200" s="101"/>
      <c r="IV200" s="101"/>
    </row>
    <row r="201" spans="1:256" s="86" customFormat="1" ht="47.25" customHeight="1">
      <c r="A201" s="107">
        <v>175</v>
      </c>
      <c r="B201" s="56">
        <v>44007</v>
      </c>
      <c r="C201" s="54" t="s">
        <v>50</v>
      </c>
      <c r="D201" s="46" t="s">
        <v>23</v>
      </c>
      <c r="E201" s="60" t="s">
        <v>440</v>
      </c>
      <c r="F201" s="46" t="s">
        <v>217</v>
      </c>
      <c r="G201" s="63">
        <v>0</v>
      </c>
      <c r="H201" s="49"/>
      <c r="I201" s="17" t="s">
        <v>200</v>
      </c>
      <c r="J201" s="26"/>
      <c r="K201" s="18">
        <f t="shared" si="6"/>
        <v>0</v>
      </c>
      <c r="L201" s="59" t="s">
        <v>425</v>
      </c>
      <c r="M201" s="28"/>
      <c r="N201" s="28"/>
      <c r="O201" s="28"/>
      <c r="P201" s="28"/>
      <c r="Q201" s="28">
        <v>5836.67</v>
      </c>
      <c r="R201" s="28"/>
      <c r="S201" s="26"/>
      <c r="T201" s="27"/>
      <c r="U201" s="28"/>
      <c r="V201" s="274">
        <f t="shared" si="7"/>
        <v>0</v>
      </c>
      <c r="W201" s="185"/>
      <c r="X201" s="185"/>
      <c r="IU201" s="101"/>
      <c r="IV201" s="101"/>
    </row>
    <row r="202" spans="1:256" s="86" customFormat="1" ht="60.75" customHeight="1">
      <c r="A202" s="107">
        <v>176</v>
      </c>
      <c r="B202" s="56">
        <v>44007</v>
      </c>
      <c r="C202" s="64" t="s">
        <v>25</v>
      </c>
      <c r="D202" s="46" t="s">
        <v>29</v>
      </c>
      <c r="E202" s="46" t="s">
        <v>480</v>
      </c>
      <c r="F202" s="46" t="s">
        <v>217</v>
      </c>
      <c r="G202" s="16">
        <v>0</v>
      </c>
      <c r="H202" s="46"/>
      <c r="I202" s="17" t="s">
        <v>200</v>
      </c>
      <c r="J202" s="11"/>
      <c r="K202" s="18">
        <f t="shared" si="6"/>
        <v>0</v>
      </c>
      <c r="L202" s="59" t="s">
        <v>436</v>
      </c>
      <c r="M202" s="28"/>
      <c r="N202" s="28"/>
      <c r="O202" s="28"/>
      <c r="P202" s="28"/>
      <c r="Q202" s="28">
        <v>286511</v>
      </c>
      <c r="R202" s="28"/>
      <c r="S202" s="26"/>
      <c r="T202" s="27"/>
      <c r="U202" s="28"/>
      <c r="V202" s="274">
        <f t="shared" si="7"/>
        <v>0</v>
      </c>
      <c r="W202" s="185"/>
      <c r="X202" s="185"/>
      <c r="IU202" s="101"/>
      <c r="IV202" s="101"/>
    </row>
    <row r="203" spans="1:256" s="86" customFormat="1" ht="42" customHeight="1">
      <c r="A203" s="107">
        <v>177</v>
      </c>
      <c r="B203" s="56"/>
      <c r="C203" s="64" t="s">
        <v>25</v>
      </c>
      <c r="D203" s="46" t="s">
        <v>23</v>
      </c>
      <c r="E203" s="60" t="s">
        <v>441</v>
      </c>
      <c r="F203" s="46" t="s">
        <v>442</v>
      </c>
      <c r="G203" s="16"/>
      <c r="H203" s="46"/>
      <c r="I203" s="17" t="s">
        <v>200</v>
      </c>
      <c r="J203" s="46"/>
      <c r="K203" s="18">
        <f t="shared" si="6"/>
        <v>0</v>
      </c>
      <c r="L203" s="59" t="s">
        <v>437</v>
      </c>
      <c r="M203" s="28"/>
      <c r="N203" s="28"/>
      <c r="O203" s="28"/>
      <c r="P203" s="28"/>
      <c r="Q203" s="28"/>
      <c r="R203" s="28"/>
      <c r="S203" s="26"/>
      <c r="T203" s="27"/>
      <c r="U203" s="28">
        <v>499098</v>
      </c>
      <c r="V203" s="274">
        <f t="shared" si="7"/>
        <v>0</v>
      </c>
      <c r="W203" s="185"/>
      <c r="X203" s="185"/>
      <c r="IU203" s="101"/>
      <c r="IV203" s="101"/>
    </row>
    <row r="204" spans="1:256" s="86" customFormat="1" ht="32.25" customHeight="1">
      <c r="A204" s="28">
        <v>178</v>
      </c>
      <c r="B204" s="56">
        <v>44013</v>
      </c>
      <c r="C204" s="13" t="s">
        <v>286</v>
      </c>
      <c r="D204" s="46" t="s">
        <v>23</v>
      </c>
      <c r="E204" s="60" t="s">
        <v>486</v>
      </c>
      <c r="F204" s="46" t="s">
        <v>223</v>
      </c>
      <c r="G204" s="16">
        <v>466000</v>
      </c>
      <c r="H204" s="16">
        <v>115280</v>
      </c>
      <c r="I204" s="17" t="s">
        <v>200</v>
      </c>
      <c r="J204" s="46" t="s">
        <v>23</v>
      </c>
      <c r="K204" s="18">
        <f t="shared" si="6"/>
        <v>350720</v>
      </c>
      <c r="L204" s="59" t="s">
        <v>455</v>
      </c>
      <c r="M204" s="28">
        <v>8</v>
      </c>
      <c r="N204" s="28">
        <v>0</v>
      </c>
      <c r="O204" s="28">
        <v>0</v>
      </c>
      <c r="P204" s="28">
        <v>0</v>
      </c>
      <c r="Q204" s="33"/>
      <c r="R204" s="28"/>
      <c r="S204" s="26"/>
      <c r="T204" s="27"/>
      <c r="U204" s="28"/>
      <c r="V204" s="18">
        <v>350720</v>
      </c>
      <c r="W204" s="185"/>
      <c r="X204" s="185"/>
      <c r="IU204" s="101"/>
      <c r="IV204" s="101"/>
    </row>
    <row r="205" spans="1:256" s="86" customFormat="1" ht="39" customHeight="1">
      <c r="A205" s="28">
        <v>179</v>
      </c>
      <c r="B205" s="56">
        <v>44014</v>
      </c>
      <c r="C205" s="64" t="s">
        <v>25</v>
      </c>
      <c r="D205" s="46" t="s">
        <v>23</v>
      </c>
      <c r="E205" s="60" t="s">
        <v>474</v>
      </c>
      <c r="F205" s="46" t="s">
        <v>487</v>
      </c>
      <c r="G205" s="63">
        <v>598894</v>
      </c>
      <c r="H205" s="63">
        <v>598894</v>
      </c>
      <c r="I205" s="17" t="s">
        <v>200</v>
      </c>
      <c r="J205" s="26" t="s">
        <v>484</v>
      </c>
      <c r="K205" s="18">
        <f t="shared" si="6"/>
        <v>0</v>
      </c>
      <c r="L205" s="59" t="s">
        <v>456</v>
      </c>
      <c r="M205" s="28">
        <v>1</v>
      </c>
      <c r="N205" s="28">
        <v>0</v>
      </c>
      <c r="O205" s="28">
        <v>0</v>
      </c>
      <c r="P205" s="48">
        <v>0</v>
      </c>
      <c r="Q205" s="185"/>
      <c r="R205" s="278"/>
      <c r="S205" s="26"/>
      <c r="T205" s="27"/>
      <c r="U205" s="48"/>
      <c r="V205" s="18">
        <f>R205-S205</f>
        <v>0</v>
      </c>
      <c r="W205" s="185"/>
      <c r="X205" s="185"/>
      <c r="IU205" s="101"/>
      <c r="IV205" s="101"/>
    </row>
    <row r="206" spans="1:256" s="86" customFormat="1" ht="39" customHeight="1">
      <c r="A206" s="33">
        <v>180</v>
      </c>
      <c r="B206" s="56">
        <v>44018</v>
      </c>
      <c r="C206" s="64" t="s">
        <v>25</v>
      </c>
      <c r="D206" s="46" t="s">
        <v>23</v>
      </c>
      <c r="E206" s="112" t="s">
        <v>475</v>
      </c>
      <c r="F206" s="31" t="s">
        <v>488</v>
      </c>
      <c r="G206" s="49">
        <v>499698</v>
      </c>
      <c r="H206" s="103">
        <v>157389.77</v>
      </c>
      <c r="I206" s="17" t="s">
        <v>200</v>
      </c>
      <c r="J206" s="46" t="s">
        <v>23</v>
      </c>
      <c r="K206" s="18">
        <f t="shared" si="6"/>
        <v>342308.23</v>
      </c>
      <c r="L206" s="59" t="s">
        <v>457</v>
      </c>
      <c r="M206" s="33">
        <v>12</v>
      </c>
      <c r="N206" s="33">
        <v>0</v>
      </c>
      <c r="O206" s="33">
        <v>0</v>
      </c>
      <c r="P206" s="66">
        <v>0</v>
      </c>
      <c r="Q206" s="185"/>
      <c r="R206" s="223"/>
      <c r="S206" s="82"/>
      <c r="T206" s="83"/>
      <c r="U206" s="48"/>
      <c r="V206" s="18">
        <v>342308.23</v>
      </c>
      <c r="W206" s="185"/>
      <c r="X206" s="185"/>
      <c r="IU206" s="101"/>
      <c r="IV206" s="101"/>
    </row>
    <row r="207" spans="1:256" s="86" customFormat="1" ht="57.75" customHeight="1">
      <c r="A207" s="28">
        <v>181</v>
      </c>
      <c r="B207" s="56">
        <v>44021</v>
      </c>
      <c r="C207" s="54" t="s">
        <v>50</v>
      </c>
      <c r="D207" s="46" t="s">
        <v>29</v>
      </c>
      <c r="E207" s="57" t="s">
        <v>476</v>
      </c>
      <c r="F207" s="46" t="s">
        <v>249</v>
      </c>
      <c r="G207" s="48">
        <v>5836.67</v>
      </c>
      <c r="H207" s="48">
        <v>5836.67</v>
      </c>
      <c r="I207" s="17" t="s">
        <v>200</v>
      </c>
      <c r="J207" s="26" t="s">
        <v>484</v>
      </c>
      <c r="K207" s="18">
        <f t="shared" si="6"/>
        <v>0</v>
      </c>
      <c r="L207" s="59" t="s">
        <v>458</v>
      </c>
      <c r="M207" s="28">
        <v>1</v>
      </c>
      <c r="N207" s="28">
        <v>0</v>
      </c>
      <c r="O207" s="28">
        <v>1</v>
      </c>
      <c r="P207" s="48">
        <v>1</v>
      </c>
      <c r="Q207" s="185"/>
      <c r="R207" s="278"/>
      <c r="S207" s="26" t="s">
        <v>524</v>
      </c>
      <c r="T207" s="27"/>
      <c r="V207" s="18"/>
      <c r="W207" s="185"/>
      <c r="X207" s="185"/>
      <c r="IU207" s="113"/>
      <c r="IV207" s="113"/>
    </row>
    <row r="208" spans="1:256" s="86" customFormat="1" ht="46.5" customHeight="1">
      <c r="A208" s="28">
        <v>182</v>
      </c>
      <c r="B208" s="56">
        <v>44034</v>
      </c>
      <c r="C208" s="54" t="s">
        <v>50</v>
      </c>
      <c r="D208" s="46" t="s">
        <v>23</v>
      </c>
      <c r="E208" s="60" t="s">
        <v>477</v>
      </c>
      <c r="F208" s="46" t="s">
        <v>489</v>
      </c>
      <c r="G208" s="16">
        <v>67719.9</v>
      </c>
      <c r="H208" s="16">
        <v>67719.9</v>
      </c>
      <c r="I208" s="17" t="s">
        <v>200</v>
      </c>
      <c r="J208" s="46" t="s">
        <v>23</v>
      </c>
      <c r="K208" s="18">
        <f t="shared" si="6"/>
        <v>0</v>
      </c>
      <c r="L208" s="59" t="s">
        <v>459</v>
      </c>
      <c r="M208" s="28">
        <v>5</v>
      </c>
      <c r="N208" s="28">
        <v>0</v>
      </c>
      <c r="O208" s="28">
        <v>1</v>
      </c>
      <c r="P208" s="48">
        <v>1</v>
      </c>
      <c r="Q208" s="185"/>
      <c r="R208" s="278"/>
      <c r="S208" s="26"/>
      <c r="T208" s="27"/>
      <c r="U208" s="48"/>
      <c r="V208" s="18">
        <f>R208-S208</f>
        <v>0</v>
      </c>
      <c r="W208" s="185"/>
      <c r="X208" s="185"/>
      <c r="IU208" s="113"/>
      <c r="IV208" s="113"/>
    </row>
    <row r="209" spans="1:256" s="86" customFormat="1" ht="33.75" customHeight="1">
      <c r="A209" s="28">
        <v>183</v>
      </c>
      <c r="B209" s="56">
        <v>44029</v>
      </c>
      <c r="C209" s="54" t="s">
        <v>50</v>
      </c>
      <c r="D209" s="46" t="s">
        <v>23</v>
      </c>
      <c r="E209" s="60" t="s">
        <v>477</v>
      </c>
      <c r="F209" s="46" t="s">
        <v>489</v>
      </c>
      <c r="G209" s="63">
        <v>10118.3</v>
      </c>
      <c r="H209" s="100">
        <v>5819.8</v>
      </c>
      <c r="I209" s="17" t="s">
        <v>200</v>
      </c>
      <c r="J209" s="46" t="s">
        <v>23</v>
      </c>
      <c r="K209" s="18">
        <f t="shared" si="6"/>
        <v>4298.499999999999</v>
      </c>
      <c r="L209" s="59" t="s">
        <v>460</v>
      </c>
      <c r="M209" s="28">
        <v>6</v>
      </c>
      <c r="N209" s="28">
        <v>0</v>
      </c>
      <c r="O209" s="28">
        <v>1</v>
      </c>
      <c r="P209" s="28">
        <v>1</v>
      </c>
      <c r="Q209" s="24"/>
      <c r="R209" s="28"/>
      <c r="S209" s="26" t="s">
        <v>522</v>
      </c>
      <c r="T209" s="27"/>
      <c r="U209" s="48"/>
      <c r="V209" s="18">
        <v>4298.5</v>
      </c>
      <c r="W209" s="185"/>
      <c r="X209" s="185"/>
      <c r="IU209" s="113"/>
      <c r="IV209" s="113"/>
    </row>
    <row r="210" spans="1:256" s="86" customFormat="1" ht="34.5" customHeight="1">
      <c r="A210" s="28">
        <v>184</v>
      </c>
      <c r="B210" s="56">
        <v>44029</v>
      </c>
      <c r="C210" s="242" t="s">
        <v>390</v>
      </c>
      <c r="D210" s="46" t="s">
        <v>23</v>
      </c>
      <c r="E210" s="60" t="s">
        <v>478</v>
      </c>
      <c r="F210" s="46" t="s">
        <v>490</v>
      </c>
      <c r="G210" s="63">
        <v>2445628.49</v>
      </c>
      <c r="H210" s="63">
        <v>2445628.49</v>
      </c>
      <c r="I210" s="17" t="s">
        <v>542</v>
      </c>
      <c r="J210" s="26" t="s">
        <v>484</v>
      </c>
      <c r="K210" s="18">
        <f t="shared" si="6"/>
        <v>0</v>
      </c>
      <c r="L210" s="59" t="s">
        <v>461</v>
      </c>
      <c r="M210" s="28">
        <v>1</v>
      </c>
      <c r="N210" s="28">
        <v>0</v>
      </c>
      <c r="O210" s="28">
        <v>0</v>
      </c>
      <c r="P210" s="28">
        <v>0</v>
      </c>
      <c r="Q210" s="28"/>
      <c r="R210" s="28"/>
      <c r="S210" s="26"/>
      <c r="T210" s="27"/>
      <c r="U210" s="48"/>
      <c r="V210" s="18">
        <f>R210-S210</f>
        <v>0</v>
      </c>
      <c r="W210" s="185"/>
      <c r="X210" s="185"/>
      <c r="IU210" s="113"/>
      <c r="IV210" s="113"/>
    </row>
    <row r="211" spans="1:256" s="86" customFormat="1" ht="48" customHeight="1">
      <c r="A211" s="28">
        <v>185</v>
      </c>
      <c r="B211" s="56">
        <v>44032</v>
      </c>
      <c r="C211" s="54" t="s">
        <v>50</v>
      </c>
      <c r="D211" s="46" t="s">
        <v>23</v>
      </c>
      <c r="E211" s="60" t="s">
        <v>477</v>
      </c>
      <c r="F211" s="46" t="s">
        <v>489</v>
      </c>
      <c r="G211" s="16">
        <v>3300</v>
      </c>
      <c r="H211" s="100">
        <v>2968.5</v>
      </c>
      <c r="I211" s="17" t="s">
        <v>200</v>
      </c>
      <c r="J211" s="46" t="s">
        <v>23</v>
      </c>
      <c r="K211" s="18">
        <f t="shared" si="6"/>
        <v>331.5</v>
      </c>
      <c r="L211" s="59" t="s">
        <v>462</v>
      </c>
      <c r="M211" s="28">
        <v>5</v>
      </c>
      <c r="N211" s="28">
        <v>0</v>
      </c>
      <c r="O211" s="28">
        <v>1</v>
      </c>
      <c r="P211" s="28">
        <v>1</v>
      </c>
      <c r="Q211" s="28"/>
      <c r="R211" s="28"/>
      <c r="S211" s="26">
        <v>617</v>
      </c>
      <c r="T211" s="27"/>
      <c r="U211" s="48"/>
      <c r="V211" s="18">
        <v>331.5</v>
      </c>
      <c r="W211" s="185"/>
      <c r="X211" s="185"/>
      <c r="IU211" s="113"/>
      <c r="IV211" s="113"/>
    </row>
    <row r="212" spans="1:256" s="86" customFormat="1" ht="30" customHeight="1">
      <c r="A212" s="28">
        <v>186</v>
      </c>
      <c r="B212" s="56">
        <v>44032</v>
      </c>
      <c r="C212" s="54" t="s">
        <v>50</v>
      </c>
      <c r="D212" s="46" t="s">
        <v>23</v>
      </c>
      <c r="E212" s="60" t="s">
        <v>477</v>
      </c>
      <c r="F212" s="46" t="s">
        <v>489</v>
      </c>
      <c r="G212" s="16">
        <v>2225</v>
      </c>
      <c r="H212" s="100">
        <v>1188.87</v>
      </c>
      <c r="I212" s="17" t="s">
        <v>200</v>
      </c>
      <c r="J212" s="46" t="s">
        <v>23</v>
      </c>
      <c r="K212" s="18">
        <f t="shared" si="6"/>
        <v>1036.13</v>
      </c>
      <c r="L212" s="59" t="s">
        <v>463</v>
      </c>
      <c r="M212" s="28">
        <v>4</v>
      </c>
      <c r="N212" s="28">
        <v>0</v>
      </c>
      <c r="O212" s="28">
        <v>1</v>
      </c>
      <c r="P212" s="28">
        <v>1</v>
      </c>
      <c r="Q212" s="28"/>
      <c r="R212" s="28"/>
      <c r="S212" s="26" t="s">
        <v>524</v>
      </c>
      <c r="T212" s="27"/>
      <c r="U212" s="48"/>
      <c r="V212" s="18">
        <v>1036.13</v>
      </c>
      <c r="W212" s="185"/>
      <c r="X212" s="185"/>
      <c r="IU212" s="113"/>
      <c r="IV212" s="113"/>
    </row>
    <row r="213" spans="1:256" s="86" customFormat="1" ht="39" customHeight="1">
      <c r="A213" s="28">
        <v>187</v>
      </c>
      <c r="B213" s="56">
        <v>44032</v>
      </c>
      <c r="C213" s="64" t="s">
        <v>25</v>
      </c>
      <c r="D213" s="46" t="s">
        <v>23</v>
      </c>
      <c r="E213" s="46" t="s">
        <v>480</v>
      </c>
      <c r="F213" s="46" t="s">
        <v>217</v>
      </c>
      <c r="G213" s="30">
        <v>0</v>
      </c>
      <c r="H213" s="100"/>
      <c r="I213" s="17" t="s">
        <v>200</v>
      </c>
      <c r="J213" s="26"/>
      <c r="K213" s="18">
        <f t="shared" si="6"/>
        <v>0</v>
      </c>
      <c r="L213" s="59" t="s">
        <v>464</v>
      </c>
      <c r="M213" s="28"/>
      <c r="N213" s="28"/>
      <c r="O213" s="28"/>
      <c r="P213" s="28"/>
      <c r="Q213" s="66">
        <v>286511</v>
      </c>
      <c r="R213" s="28"/>
      <c r="S213" s="82"/>
      <c r="T213" s="83"/>
      <c r="U213" s="66"/>
      <c r="V213" s="18">
        <f>R213-S213</f>
        <v>0</v>
      </c>
      <c r="W213" s="185"/>
      <c r="X213" s="185"/>
      <c r="IU213" s="113"/>
      <c r="IV213" s="113"/>
    </row>
    <row r="214" spans="1:256" s="86" customFormat="1" ht="50.25" customHeight="1">
      <c r="A214" s="28">
        <v>188</v>
      </c>
      <c r="B214" s="56">
        <v>44036</v>
      </c>
      <c r="C214" s="78" t="s">
        <v>481</v>
      </c>
      <c r="D214" s="46" t="s">
        <v>23</v>
      </c>
      <c r="E214" s="46" t="s">
        <v>482</v>
      </c>
      <c r="F214" s="46" t="s">
        <v>485</v>
      </c>
      <c r="G214" s="30">
        <v>1000083.33</v>
      </c>
      <c r="H214" s="49">
        <v>809998.74</v>
      </c>
      <c r="I214" s="17" t="s">
        <v>200</v>
      </c>
      <c r="J214" s="46" t="s">
        <v>23</v>
      </c>
      <c r="K214" s="18">
        <f t="shared" si="6"/>
        <v>190084.58999999997</v>
      </c>
      <c r="L214" s="59" t="s">
        <v>465</v>
      </c>
      <c r="M214" s="28">
        <v>3</v>
      </c>
      <c r="N214" s="28">
        <v>0</v>
      </c>
      <c r="O214" s="28">
        <v>0</v>
      </c>
      <c r="P214" s="28">
        <v>0</v>
      </c>
      <c r="Q214" s="28"/>
      <c r="R214" s="48"/>
      <c r="S214" s="26"/>
      <c r="T214" s="27"/>
      <c r="U214" s="48"/>
      <c r="V214" s="18">
        <v>190084.59</v>
      </c>
      <c r="W214" s="185"/>
      <c r="X214" s="185"/>
      <c r="IU214" s="113"/>
      <c r="IV214" s="113"/>
    </row>
    <row r="215" spans="2:256" s="86" customFormat="1" ht="39.75" customHeight="1">
      <c r="B215" s="56"/>
      <c r="C215" s="78"/>
      <c r="D215" s="46" t="s">
        <v>96</v>
      </c>
      <c r="E215" s="46"/>
      <c r="F215" s="46"/>
      <c r="G215" s="30"/>
      <c r="H215" s="100"/>
      <c r="I215" s="17" t="s">
        <v>200</v>
      </c>
      <c r="J215" s="57"/>
      <c r="K215" s="18">
        <f t="shared" si="6"/>
        <v>0</v>
      </c>
      <c r="L215" s="59" t="s">
        <v>466</v>
      </c>
      <c r="M215" s="28"/>
      <c r="N215" s="28"/>
      <c r="O215" s="28"/>
      <c r="P215" s="28"/>
      <c r="Q215" s="28"/>
      <c r="R215" s="28"/>
      <c r="S215" s="22"/>
      <c r="T215" s="23"/>
      <c r="U215" s="75"/>
      <c r="V215" s="18">
        <f>R215-S215</f>
        <v>0</v>
      </c>
      <c r="W215" s="185"/>
      <c r="X215" s="185"/>
      <c r="IU215" s="113"/>
      <c r="IV215" s="113"/>
    </row>
    <row r="216" spans="1:256" s="86" customFormat="1" ht="53.25" customHeight="1">
      <c r="A216" s="28">
        <v>189</v>
      </c>
      <c r="B216" s="56">
        <v>44041</v>
      </c>
      <c r="C216" s="64" t="s">
        <v>25</v>
      </c>
      <c r="D216" s="46" t="s">
        <v>29</v>
      </c>
      <c r="E216" s="46" t="s">
        <v>480</v>
      </c>
      <c r="F216" s="46" t="s">
        <v>217</v>
      </c>
      <c r="G216" s="30">
        <v>0</v>
      </c>
      <c r="H216" s="100"/>
      <c r="I216" s="17" t="s">
        <v>200</v>
      </c>
      <c r="J216" s="26"/>
      <c r="K216" s="18">
        <f t="shared" si="6"/>
        <v>0</v>
      </c>
      <c r="L216" s="59" t="s">
        <v>467</v>
      </c>
      <c r="M216" s="28"/>
      <c r="N216" s="28"/>
      <c r="O216" s="28"/>
      <c r="P216" s="28"/>
      <c r="Q216" s="66">
        <v>286511</v>
      </c>
      <c r="R216" s="28"/>
      <c r="S216" s="26"/>
      <c r="T216" s="27"/>
      <c r="U216" s="66"/>
      <c r="V216" s="18">
        <f>R216-S216</f>
        <v>0</v>
      </c>
      <c r="W216" s="185"/>
      <c r="X216" s="185"/>
      <c r="IU216" s="113"/>
      <c r="IV216" s="113"/>
    </row>
    <row r="217" spans="1:256" s="86" customFormat="1" ht="45" customHeight="1">
      <c r="A217" s="28">
        <v>190</v>
      </c>
      <c r="B217" s="56">
        <v>44048</v>
      </c>
      <c r="C217" s="54" t="s">
        <v>50</v>
      </c>
      <c r="D217" s="46" t="s">
        <v>29</v>
      </c>
      <c r="E217" s="46" t="s">
        <v>491</v>
      </c>
      <c r="F217" s="46" t="s">
        <v>509</v>
      </c>
      <c r="G217" s="30">
        <v>8370</v>
      </c>
      <c r="H217" s="100">
        <v>7449.3</v>
      </c>
      <c r="I217" s="17" t="s">
        <v>200</v>
      </c>
      <c r="J217" s="46" t="s">
        <v>29</v>
      </c>
      <c r="K217" s="18">
        <f t="shared" si="6"/>
        <v>920.6999999999998</v>
      </c>
      <c r="L217" s="59" t="s">
        <v>468</v>
      </c>
      <c r="M217" s="28">
        <v>2</v>
      </c>
      <c r="N217" s="28">
        <v>0</v>
      </c>
      <c r="O217" s="28">
        <v>0</v>
      </c>
      <c r="P217" s="28">
        <v>0</v>
      </c>
      <c r="Q217" s="28"/>
      <c r="R217" s="28"/>
      <c r="S217" s="26" t="s">
        <v>525</v>
      </c>
      <c r="T217" s="27"/>
      <c r="U217" s="48"/>
      <c r="V217" s="18">
        <v>920.7</v>
      </c>
      <c r="W217" s="185"/>
      <c r="X217" s="185"/>
      <c r="IU217" s="113"/>
      <c r="IV217" s="113"/>
    </row>
    <row r="218" spans="1:256" s="86" customFormat="1" ht="52.5" customHeight="1">
      <c r="A218" s="28">
        <v>191</v>
      </c>
      <c r="B218" s="56">
        <v>44047</v>
      </c>
      <c r="C218" s="54" t="s">
        <v>50</v>
      </c>
      <c r="D218" s="46" t="s">
        <v>29</v>
      </c>
      <c r="E218" s="46" t="s">
        <v>335</v>
      </c>
      <c r="F218" s="31" t="s">
        <v>510</v>
      </c>
      <c r="G218" s="30">
        <v>10373.3</v>
      </c>
      <c r="H218" s="100">
        <v>10373.3</v>
      </c>
      <c r="I218" s="17" t="s">
        <v>200</v>
      </c>
      <c r="J218" s="46" t="s">
        <v>511</v>
      </c>
      <c r="K218" s="18">
        <f t="shared" si="6"/>
        <v>0</v>
      </c>
      <c r="L218" s="59" t="s">
        <v>469</v>
      </c>
      <c r="M218" s="28">
        <v>1</v>
      </c>
      <c r="N218" s="28">
        <v>0</v>
      </c>
      <c r="O218" s="28">
        <v>0</v>
      </c>
      <c r="P218" s="28">
        <v>0</v>
      </c>
      <c r="Q218" s="28"/>
      <c r="R218" s="28"/>
      <c r="S218" s="26" t="s">
        <v>525</v>
      </c>
      <c r="T218" s="27"/>
      <c r="U218" s="48"/>
      <c r="V218" s="18">
        <v>0</v>
      </c>
      <c r="W218" s="185"/>
      <c r="X218" s="185"/>
      <c r="IU218" s="113"/>
      <c r="IV218" s="113"/>
    </row>
    <row r="219" spans="1:256" s="86" customFormat="1" ht="49.5" customHeight="1">
      <c r="A219" s="28">
        <v>192</v>
      </c>
      <c r="B219" s="56">
        <v>44054</v>
      </c>
      <c r="C219" s="64" t="s">
        <v>25</v>
      </c>
      <c r="D219" s="46" t="s">
        <v>23</v>
      </c>
      <c r="E219" s="270" t="s">
        <v>306</v>
      </c>
      <c r="F219" s="272" t="s">
        <v>224</v>
      </c>
      <c r="G219" s="271">
        <v>775997</v>
      </c>
      <c r="H219" s="271">
        <v>775997</v>
      </c>
      <c r="I219" s="17" t="s">
        <v>200</v>
      </c>
      <c r="J219" s="46" t="s">
        <v>511</v>
      </c>
      <c r="K219" s="18">
        <f t="shared" si="6"/>
        <v>0</v>
      </c>
      <c r="L219" s="59" t="s">
        <v>470</v>
      </c>
      <c r="M219" s="28">
        <v>1</v>
      </c>
      <c r="N219" s="28">
        <v>0</v>
      </c>
      <c r="O219" s="28">
        <v>0</v>
      </c>
      <c r="P219" s="28">
        <v>0</v>
      </c>
      <c r="Q219" s="28"/>
      <c r="R219" s="28"/>
      <c r="S219" s="26"/>
      <c r="T219" s="109"/>
      <c r="U219" s="48"/>
      <c r="V219" s="18">
        <f>R219-S219</f>
        <v>0</v>
      </c>
      <c r="W219" s="185"/>
      <c r="X219" s="185"/>
      <c r="IU219" s="113"/>
      <c r="IV219" s="113"/>
    </row>
    <row r="220" spans="1:256" s="86" customFormat="1" ht="39" customHeight="1">
      <c r="A220" s="28">
        <v>193</v>
      </c>
      <c r="B220" s="56">
        <v>44060</v>
      </c>
      <c r="C220" s="54" t="s">
        <v>50</v>
      </c>
      <c r="D220" s="46" t="s">
        <v>23</v>
      </c>
      <c r="E220" s="270" t="s">
        <v>492</v>
      </c>
      <c r="F220" s="193" t="s">
        <v>512</v>
      </c>
      <c r="G220" s="279">
        <v>399929</v>
      </c>
      <c r="H220" s="46">
        <v>283949.35</v>
      </c>
      <c r="I220" s="17" t="s">
        <v>200</v>
      </c>
      <c r="J220" s="46" t="s">
        <v>23</v>
      </c>
      <c r="K220" s="18">
        <f t="shared" si="6"/>
        <v>115979.65000000002</v>
      </c>
      <c r="L220" s="59" t="s">
        <v>471</v>
      </c>
      <c r="M220" s="28">
        <v>6</v>
      </c>
      <c r="N220" s="28">
        <v>0</v>
      </c>
      <c r="O220" s="28">
        <v>0</v>
      </c>
      <c r="P220" s="28">
        <v>0</v>
      </c>
      <c r="Q220" s="28"/>
      <c r="R220" s="28"/>
      <c r="S220" s="26"/>
      <c r="T220" s="27"/>
      <c r="U220" s="48"/>
      <c r="V220" s="18">
        <v>115979.65</v>
      </c>
      <c r="W220" s="185"/>
      <c r="X220" s="185"/>
      <c r="IU220" s="113"/>
      <c r="IV220" s="113"/>
    </row>
    <row r="221" spans="1:256" s="86" customFormat="1" ht="42" customHeight="1">
      <c r="A221" s="28">
        <v>194</v>
      </c>
      <c r="B221" s="56">
        <v>44081</v>
      </c>
      <c r="C221" s="64" t="s">
        <v>25</v>
      </c>
      <c r="D221" s="35" t="s">
        <v>271</v>
      </c>
      <c r="E221" s="270" t="s">
        <v>494</v>
      </c>
      <c r="F221" s="193" t="s">
        <v>571</v>
      </c>
      <c r="G221" s="271">
        <v>300000</v>
      </c>
      <c r="H221" s="30">
        <v>270000</v>
      </c>
      <c r="I221" s="17" t="s">
        <v>200</v>
      </c>
      <c r="J221" s="46" t="s">
        <v>493</v>
      </c>
      <c r="K221" s="18">
        <f t="shared" si="6"/>
        <v>30000</v>
      </c>
      <c r="L221" s="59" t="s">
        <v>472</v>
      </c>
      <c r="M221" s="28">
        <v>3</v>
      </c>
      <c r="N221" s="28">
        <v>0</v>
      </c>
      <c r="O221" s="28">
        <v>0</v>
      </c>
      <c r="P221" s="28">
        <v>0</v>
      </c>
      <c r="Q221" s="28"/>
      <c r="R221" s="28"/>
      <c r="S221" s="26"/>
      <c r="T221" s="27"/>
      <c r="U221" s="48"/>
      <c r="V221" s="18">
        <v>30000</v>
      </c>
      <c r="W221" s="185"/>
      <c r="X221" s="185"/>
      <c r="IU221" s="113"/>
      <c r="IV221" s="113"/>
    </row>
    <row r="222" spans="1:256" s="86" customFormat="1" ht="27.75" customHeight="1">
      <c r="A222" s="28">
        <v>195</v>
      </c>
      <c r="B222" s="56">
        <v>44063</v>
      </c>
      <c r="C222" s="13" t="s">
        <v>495</v>
      </c>
      <c r="D222" s="46" t="s">
        <v>23</v>
      </c>
      <c r="E222" s="270" t="s">
        <v>496</v>
      </c>
      <c r="F222" s="272" t="s">
        <v>513</v>
      </c>
      <c r="G222" s="271">
        <v>1530000</v>
      </c>
      <c r="H222" s="30">
        <v>1405970.41</v>
      </c>
      <c r="I222" s="17" t="s">
        <v>542</v>
      </c>
      <c r="J222" s="46" t="s">
        <v>23</v>
      </c>
      <c r="K222" s="18">
        <f t="shared" si="6"/>
        <v>124029.59000000008</v>
      </c>
      <c r="L222" s="59" t="s">
        <v>473</v>
      </c>
      <c r="M222" s="28">
        <v>2</v>
      </c>
      <c r="N222" s="28">
        <v>0</v>
      </c>
      <c r="O222" s="28">
        <v>1</v>
      </c>
      <c r="P222" s="28">
        <v>1</v>
      </c>
      <c r="Q222" s="28"/>
      <c r="R222" s="28"/>
      <c r="S222" s="26"/>
      <c r="T222" s="27"/>
      <c r="U222" s="48"/>
      <c r="V222" s="18">
        <v>124029.59</v>
      </c>
      <c r="W222" s="185"/>
      <c r="X222" s="185"/>
      <c r="IU222" s="113"/>
      <c r="IV222" s="113"/>
    </row>
    <row r="223" spans="1:256" s="86" customFormat="1" ht="54" customHeight="1">
      <c r="A223" s="28">
        <v>196</v>
      </c>
      <c r="B223" s="56">
        <v>44067</v>
      </c>
      <c r="C223" s="54" t="s">
        <v>50</v>
      </c>
      <c r="D223" s="46" t="s">
        <v>23</v>
      </c>
      <c r="E223" s="46" t="s">
        <v>503</v>
      </c>
      <c r="F223" s="71" t="s">
        <v>514</v>
      </c>
      <c r="G223" s="30">
        <v>24000</v>
      </c>
      <c r="H223" s="49">
        <v>23880</v>
      </c>
      <c r="I223" s="17" t="s">
        <v>200</v>
      </c>
      <c r="J223" s="46" t="s">
        <v>202</v>
      </c>
      <c r="K223" s="18">
        <f t="shared" si="6"/>
        <v>120</v>
      </c>
      <c r="L223" s="59" t="s">
        <v>497</v>
      </c>
      <c r="M223" s="28">
        <v>2</v>
      </c>
      <c r="N223" s="28">
        <v>0</v>
      </c>
      <c r="O223" s="28">
        <v>0</v>
      </c>
      <c r="P223" s="28">
        <v>0</v>
      </c>
      <c r="Q223" s="28"/>
      <c r="R223" s="28"/>
      <c r="S223" s="26" t="s">
        <v>522</v>
      </c>
      <c r="T223" s="27"/>
      <c r="U223" s="48"/>
      <c r="V223" s="18">
        <v>120</v>
      </c>
      <c r="W223" s="185"/>
      <c r="X223" s="185"/>
      <c r="IU223" s="113"/>
      <c r="IV223" s="113"/>
    </row>
    <row r="224" spans="1:256" s="86" customFormat="1" ht="43.5" customHeight="1">
      <c r="A224" s="28">
        <v>197</v>
      </c>
      <c r="B224" s="56">
        <v>44069</v>
      </c>
      <c r="C224" s="54" t="s">
        <v>50</v>
      </c>
      <c r="D224" s="46" t="s">
        <v>23</v>
      </c>
      <c r="E224" s="46" t="s">
        <v>504</v>
      </c>
      <c r="F224" s="46" t="s">
        <v>515</v>
      </c>
      <c r="G224" s="30">
        <v>64707.5</v>
      </c>
      <c r="H224" s="100">
        <v>64026.46</v>
      </c>
      <c r="I224" s="17" t="s">
        <v>200</v>
      </c>
      <c r="J224" s="46" t="s">
        <v>23</v>
      </c>
      <c r="K224" s="18">
        <f t="shared" si="6"/>
        <v>681.0400000000009</v>
      </c>
      <c r="L224" s="59" t="s">
        <v>498</v>
      </c>
      <c r="M224" s="28">
        <v>3</v>
      </c>
      <c r="N224" s="28">
        <v>0</v>
      </c>
      <c r="O224" s="28">
        <v>0</v>
      </c>
      <c r="P224" s="28">
        <v>0</v>
      </c>
      <c r="Q224" s="28"/>
      <c r="R224" s="28"/>
      <c r="S224" s="26" t="s">
        <v>526</v>
      </c>
      <c r="T224" s="27"/>
      <c r="U224" s="48"/>
      <c r="V224" s="18">
        <v>681.04</v>
      </c>
      <c r="W224" s="185"/>
      <c r="X224" s="185"/>
      <c r="IU224" s="113"/>
      <c r="IV224" s="113"/>
    </row>
    <row r="225" spans="1:256" s="86" customFormat="1" ht="38.25" customHeight="1">
      <c r="A225" s="28">
        <v>198</v>
      </c>
      <c r="B225" s="56">
        <v>44069</v>
      </c>
      <c r="C225" s="54" t="s">
        <v>50</v>
      </c>
      <c r="D225" s="46" t="s">
        <v>23</v>
      </c>
      <c r="E225" s="46" t="s">
        <v>505</v>
      </c>
      <c r="F225" s="46" t="s">
        <v>516</v>
      </c>
      <c r="G225" s="30">
        <v>70000</v>
      </c>
      <c r="H225" s="100">
        <v>50150</v>
      </c>
      <c r="I225" s="17" t="s">
        <v>200</v>
      </c>
      <c r="J225" s="46" t="s">
        <v>23</v>
      </c>
      <c r="K225" s="18">
        <f t="shared" si="6"/>
        <v>19850</v>
      </c>
      <c r="L225" s="59" t="s">
        <v>499</v>
      </c>
      <c r="M225" s="28">
        <v>4</v>
      </c>
      <c r="N225" s="28">
        <v>0</v>
      </c>
      <c r="O225" s="28">
        <v>0</v>
      </c>
      <c r="P225" s="28">
        <v>0</v>
      </c>
      <c r="Q225" s="28"/>
      <c r="R225" s="28"/>
      <c r="S225" s="26"/>
      <c r="T225" s="27"/>
      <c r="U225" s="48"/>
      <c r="V225" s="18">
        <v>19850</v>
      </c>
      <c r="W225" s="185"/>
      <c r="X225" s="185"/>
      <c r="IU225" s="113"/>
      <c r="IV225" s="113"/>
    </row>
    <row r="226" spans="1:256" s="86" customFormat="1" ht="43.5" customHeight="1">
      <c r="A226" s="28">
        <v>199</v>
      </c>
      <c r="B226" s="56"/>
      <c r="C226" s="64" t="s">
        <v>25</v>
      </c>
      <c r="D226" s="46" t="s">
        <v>23</v>
      </c>
      <c r="E226" s="46" t="s">
        <v>506</v>
      </c>
      <c r="F226" s="46" t="s">
        <v>217</v>
      </c>
      <c r="G226" s="30">
        <v>0</v>
      </c>
      <c r="H226" s="30"/>
      <c r="I226" s="17" t="s">
        <v>200</v>
      </c>
      <c r="J226" s="193"/>
      <c r="K226" s="18">
        <f t="shared" si="6"/>
        <v>0</v>
      </c>
      <c r="L226" s="59" t="s">
        <v>500</v>
      </c>
      <c r="M226" s="28"/>
      <c r="N226" s="28"/>
      <c r="O226" s="28"/>
      <c r="P226" s="28"/>
      <c r="Q226" s="30">
        <v>99935</v>
      </c>
      <c r="R226" s="28"/>
      <c r="S226" s="26"/>
      <c r="T226" s="27"/>
      <c r="U226" s="48"/>
      <c r="V226" s="18">
        <f>R226-S226</f>
        <v>0</v>
      </c>
      <c r="W226" s="185"/>
      <c r="X226" s="185"/>
      <c r="IU226" s="113"/>
      <c r="IV226" s="113"/>
    </row>
    <row r="227" spans="1:256" s="86" customFormat="1" ht="26.25" customHeight="1">
      <c r="A227" s="28">
        <v>200</v>
      </c>
      <c r="B227" s="56">
        <v>44069</v>
      </c>
      <c r="C227" s="64" t="s">
        <v>25</v>
      </c>
      <c r="D227" s="46" t="s">
        <v>29</v>
      </c>
      <c r="E227" s="46" t="s">
        <v>507</v>
      </c>
      <c r="F227" s="46" t="s">
        <v>517</v>
      </c>
      <c r="G227" s="30">
        <v>286511</v>
      </c>
      <c r="H227" s="30">
        <v>286511</v>
      </c>
      <c r="I227" s="17" t="s">
        <v>200</v>
      </c>
      <c r="J227" s="46" t="s">
        <v>20</v>
      </c>
      <c r="K227" s="18">
        <f t="shared" si="6"/>
        <v>0</v>
      </c>
      <c r="L227" s="59" t="s">
        <v>501</v>
      </c>
      <c r="M227" s="28">
        <v>1</v>
      </c>
      <c r="N227" s="28">
        <v>0</v>
      </c>
      <c r="O227" s="28">
        <v>0</v>
      </c>
      <c r="P227" s="28">
        <v>0</v>
      </c>
      <c r="Q227" s="28"/>
      <c r="R227" s="28"/>
      <c r="S227" s="26"/>
      <c r="T227" s="27"/>
      <c r="U227" s="48"/>
      <c r="V227" s="18">
        <f>R227-S227</f>
        <v>0</v>
      </c>
      <c r="W227" s="185"/>
      <c r="X227" s="185"/>
      <c r="IU227" s="113"/>
      <c r="IV227" s="113"/>
    </row>
    <row r="228" spans="1:256" s="86" customFormat="1" ht="48" customHeight="1">
      <c r="A228" s="28">
        <v>201</v>
      </c>
      <c r="B228" s="56">
        <v>44074</v>
      </c>
      <c r="C228" s="54" t="s">
        <v>50</v>
      </c>
      <c r="D228" s="46" t="s">
        <v>23</v>
      </c>
      <c r="E228" s="46" t="s">
        <v>508</v>
      </c>
      <c r="F228" s="46" t="s">
        <v>518</v>
      </c>
      <c r="G228" s="30">
        <v>77500</v>
      </c>
      <c r="H228" s="100">
        <v>16275</v>
      </c>
      <c r="I228" s="17" t="s">
        <v>200</v>
      </c>
      <c r="J228" s="46" t="s">
        <v>23</v>
      </c>
      <c r="K228" s="18">
        <f t="shared" si="6"/>
        <v>61225</v>
      </c>
      <c r="L228" s="59" t="s">
        <v>502</v>
      </c>
      <c r="M228" s="28">
        <v>13</v>
      </c>
      <c r="N228" s="28">
        <v>0</v>
      </c>
      <c r="O228" s="28">
        <v>0</v>
      </c>
      <c r="P228" s="28">
        <v>0</v>
      </c>
      <c r="Q228" s="28"/>
      <c r="R228" s="28"/>
      <c r="S228" s="26" t="s">
        <v>206</v>
      </c>
      <c r="T228" s="27"/>
      <c r="U228" s="48"/>
      <c r="V228" s="18">
        <v>61225</v>
      </c>
      <c r="W228" s="185"/>
      <c r="X228" s="185"/>
      <c r="IU228" s="113"/>
      <c r="IV228" s="113"/>
    </row>
    <row r="229" spans="1:256" s="86" customFormat="1" ht="51" customHeight="1">
      <c r="A229" s="28">
        <v>202</v>
      </c>
      <c r="B229" s="56">
        <v>44077</v>
      </c>
      <c r="C229" s="13" t="s">
        <v>286</v>
      </c>
      <c r="D229" s="46" t="s">
        <v>23</v>
      </c>
      <c r="E229" s="46" t="s">
        <v>287</v>
      </c>
      <c r="F229" s="46" t="s">
        <v>223</v>
      </c>
      <c r="G229" s="30">
        <v>120000</v>
      </c>
      <c r="H229" s="16">
        <v>30000</v>
      </c>
      <c r="I229" s="17" t="s">
        <v>200</v>
      </c>
      <c r="J229" s="46" t="s">
        <v>23</v>
      </c>
      <c r="K229" s="18">
        <f t="shared" si="6"/>
        <v>90000</v>
      </c>
      <c r="L229" s="59" t="s">
        <v>527</v>
      </c>
      <c r="M229" s="28">
        <v>11</v>
      </c>
      <c r="N229" s="28">
        <v>0</v>
      </c>
      <c r="O229" s="28">
        <v>0</v>
      </c>
      <c r="P229" s="28">
        <v>0</v>
      </c>
      <c r="Q229" s="28"/>
      <c r="R229" s="28"/>
      <c r="S229" s="26"/>
      <c r="T229" s="27"/>
      <c r="U229" s="48"/>
      <c r="V229" s="185">
        <v>90000</v>
      </c>
      <c r="W229" s="185"/>
      <c r="X229" s="185"/>
      <c r="IU229" s="113"/>
      <c r="IV229" s="113"/>
    </row>
    <row r="230" spans="1:256" s="86" customFormat="1" ht="30" customHeight="1">
      <c r="A230" s="28">
        <v>203</v>
      </c>
      <c r="B230" s="56">
        <v>44077</v>
      </c>
      <c r="C230" s="13" t="s">
        <v>286</v>
      </c>
      <c r="D230" s="46" t="s">
        <v>23</v>
      </c>
      <c r="E230" s="46" t="s">
        <v>287</v>
      </c>
      <c r="F230" s="46" t="s">
        <v>223</v>
      </c>
      <c r="G230" s="30">
        <v>160000</v>
      </c>
      <c r="H230" s="100">
        <v>36800</v>
      </c>
      <c r="I230" s="17" t="s">
        <v>200</v>
      </c>
      <c r="J230" s="46" t="s">
        <v>23</v>
      </c>
      <c r="K230" s="18">
        <f t="shared" si="6"/>
        <v>123200</v>
      </c>
      <c r="L230" s="59" t="s">
        <v>528</v>
      </c>
      <c r="M230" s="28">
        <v>11</v>
      </c>
      <c r="N230" s="28">
        <v>0</v>
      </c>
      <c r="O230" s="28">
        <v>0</v>
      </c>
      <c r="P230" s="28">
        <v>0</v>
      </c>
      <c r="Q230" s="28"/>
      <c r="R230" s="28"/>
      <c r="S230" s="26"/>
      <c r="T230" s="27"/>
      <c r="U230" s="48"/>
      <c r="V230" s="185">
        <v>123200</v>
      </c>
      <c r="W230" s="185"/>
      <c r="X230" s="185"/>
      <c r="IU230" s="113"/>
      <c r="IV230" s="113"/>
    </row>
    <row r="231" spans="1:256" s="86" customFormat="1" ht="30.75" customHeight="1">
      <c r="A231" s="28">
        <v>204</v>
      </c>
      <c r="B231" s="56">
        <v>44077</v>
      </c>
      <c r="C231" s="13" t="s">
        <v>286</v>
      </c>
      <c r="D231" s="46" t="s">
        <v>23</v>
      </c>
      <c r="E231" s="46" t="s">
        <v>287</v>
      </c>
      <c r="F231" s="46" t="s">
        <v>223</v>
      </c>
      <c r="G231" s="30">
        <v>115000</v>
      </c>
      <c r="H231" s="100">
        <v>37800</v>
      </c>
      <c r="I231" s="17" t="s">
        <v>200</v>
      </c>
      <c r="J231" s="46" t="s">
        <v>23</v>
      </c>
      <c r="K231" s="18">
        <f t="shared" si="6"/>
        <v>77200</v>
      </c>
      <c r="L231" s="59" t="s">
        <v>529</v>
      </c>
      <c r="M231" s="28">
        <v>10</v>
      </c>
      <c r="N231" s="28">
        <v>0</v>
      </c>
      <c r="O231" s="28">
        <v>0</v>
      </c>
      <c r="P231" s="28">
        <v>0</v>
      </c>
      <c r="Q231" s="28"/>
      <c r="R231" s="28"/>
      <c r="S231" s="26"/>
      <c r="T231" s="27"/>
      <c r="U231" s="48"/>
      <c r="V231" s="185">
        <v>77200</v>
      </c>
      <c r="W231" s="185"/>
      <c r="X231" s="185"/>
      <c r="IU231" s="113"/>
      <c r="IV231" s="113"/>
    </row>
    <row r="232" spans="1:256" s="86" customFormat="1" ht="32.25" customHeight="1">
      <c r="A232" s="28">
        <v>205</v>
      </c>
      <c r="B232" s="56">
        <v>44077</v>
      </c>
      <c r="C232" s="13" t="s">
        <v>286</v>
      </c>
      <c r="D232" s="46" t="s">
        <v>23</v>
      </c>
      <c r="E232" s="46" t="s">
        <v>287</v>
      </c>
      <c r="F232" s="46" t="s">
        <v>223</v>
      </c>
      <c r="G232" s="30">
        <v>63333</v>
      </c>
      <c r="H232" s="100">
        <v>25116.63</v>
      </c>
      <c r="I232" s="17" t="s">
        <v>200</v>
      </c>
      <c r="J232" s="46" t="s">
        <v>23</v>
      </c>
      <c r="K232" s="18">
        <f t="shared" si="6"/>
        <v>38216.369999999995</v>
      </c>
      <c r="L232" s="59" t="s">
        <v>530</v>
      </c>
      <c r="M232" s="28">
        <v>8</v>
      </c>
      <c r="N232" s="28">
        <v>0</v>
      </c>
      <c r="O232" s="28">
        <v>0</v>
      </c>
      <c r="P232" s="28">
        <v>0</v>
      </c>
      <c r="Q232" s="28"/>
      <c r="R232" s="28"/>
      <c r="S232" s="26"/>
      <c r="T232" s="27"/>
      <c r="U232" s="48"/>
      <c r="V232" s="185">
        <v>38216.37</v>
      </c>
      <c r="W232" s="185"/>
      <c r="X232" s="185"/>
      <c r="IU232" s="113"/>
      <c r="IV232" s="113"/>
    </row>
    <row r="233" spans="1:256" s="86" customFormat="1" ht="33.75" customHeight="1">
      <c r="A233" s="28">
        <v>206</v>
      </c>
      <c r="B233" s="56">
        <v>44078</v>
      </c>
      <c r="C233" s="54" t="s">
        <v>390</v>
      </c>
      <c r="D233" s="46" t="s">
        <v>23</v>
      </c>
      <c r="E233" s="46" t="s">
        <v>541</v>
      </c>
      <c r="F233" s="46" t="s">
        <v>490</v>
      </c>
      <c r="G233" s="30">
        <v>3469905.59</v>
      </c>
      <c r="H233" s="100">
        <v>3452556.06</v>
      </c>
      <c r="I233" s="17" t="s">
        <v>542</v>
      </c>
      <c r="J233" s="46" t="s">
        <v>202</v>
      </c>
      <c r="K233" s="18">
        <f t="shared" si="6"/>
        <v>17349.529999999795</v>
      </c>
      <c r="L233" s="59" t="s">
        <v>531</v>
      </c>
      <c r="M233" s="28">
        <v>2</v>
      </c>
      <c r="N233" s="28">
        <v>0</v>
      </c>
      <c r="O233" s="28">
        <v>0</v>
      </c>
      <c r="P233" s="28">
        <v>0</v>
      </c>
      <c r="Q233" s="28"/>
      <c r="R233" s="28"/>
      <c r="S233" s="26"/>
      <c r="T233" s="27"/>
      <c r="U233" s="48"/>
      <c r="V233" s="185">
        <v>867.48</v>
      </c>
      <c r="W233" s="185">
        <v>16482.05</v>
      </c>
      <c r="X233" s="185"/>
      <c r="IU233" s="113"/>
      <c r="IV233" s="113"/>
    </row>
    <row r="234" spans="1:256" s="86" customFormat="1" ht="39.75" customHeight="1">
      <c r="A234" s="28">
        <v>207</v>
      </c>
      <c r="B234" s="56">
        <v>44085</v>
      </c>
      <c r="C234" s="54" t="s">
        <v>50</v>
      </c>
      <c r="D234" s="46" t="s">
        <v>23</v>
      </c>
      <c r="E234" s="46" t="s">
        <v>544</v>
      </c>
      <c r="F234" s="46" t="s">
        <v>217</v>
      </c>
      <c r="G234" s="30">
        <v>0</v>
      </c>
      <c r="H234" s="100"/>
      <c r="I234" s="17" t="s">
        <v>200</v>
      </c>
      <c r="J234" s="46"/>
      <c r="K234" s="18">
        <f t="shared" si="6"/>
        <v>0</v>
      </c>
      <c r="L234" s="59" t="s">
        <v>532</v>
      </c>
      <c r="M234" s="28"/>
      <c r="N234" s="28"/>
      <c r="O234" s="28"/>
      <c r="P234" s="28"/>
      <c r="Q234" s="28">
        <v>9983.33</v>
      </c>
      <c r="R234" s="28"/>
      <c r="S234" s="26"/>
      <c r="T234" s="27"/>
      <c r="U234" s="48"/>
      <c r="V234" s="185"/>
      <c r="W234" s="185"/>
      <c r="X234" s="185"/>
      <c r="IU234" s="113"/>
      <c r="IV234" s="113"/>
    </row>
    <row r="235" spans="1:256" s="86" customFormat="1" ht="67.5" customHeight="1">
      <c r="A235" s="28">
        <v>208</v>
      </c>
      <c r="B235" s="56">
        <v>44085</v>
      </c>
      <c r="C235" s="54" t="s">
        <v>25</v>
      </c>
      <c r="D235" s="46" t="s">
        <v>23</v>
      </c>
      <c r="E235" s="46" t="s">
        <v>543</v>
      </c>
      <c r="F235" s="46" t="s">
        <v>278</v>
      </c>
      <c r="G235" s="30">
        <v>0</v>
      </c>
      <c r="H235" s="100"/>
      <c r="I235" s="17" t="s">
        <v>200</v>
      </c>
      <c r="J235" s="26"/>
      <c r="K235" s="18">
        <f t="shared" si="6"/>
        <v>0</v>
      </c>
      <c r="L235" s="59" t="s">
        <v>533</v>
      </c>
      <c r="M235" s="28"/>
      <c r="N235" s="28"/>
      <c r="O235" s="28"/>
      <c r="P235" s="28"/>
      <c r="Q235" s="28">
        <v>977260</v>
      </c>
      <c r="R235" s="28"/>
      <c r="S235" s="26"/>
      <c r="T235" s="27"/>
      <c r="U235" s="48"/>
      <c r="V235" s="185"/>
      <c r="W235" s="185"/>
      <c r="X235" s="185"/>
      <c r="IU235" s="113"/>
      <c r="IV235" s="113"/>
    </row>
    <row r="236" spans="1:256" s="86" customFormat="1" ht="41.25" customHeight="1">
      <c r="A236" s="28">
        <v>209</v>
      </c>
      <c r="B236" s="56">
        <v>44085</v>
      </c>
      <c r="C236" s="54" t="s">
        <v>25</v>
      </c>
      <c r="D236" s="46" t="s">
        <v>23</v>
      </c>
      <c r="E236" s="46" t="s">
        <v>543</v>
      </c>
      <c r="F236" s="46" t="s">
        <v>229</v>
      </c>
      <c r="G236" s="16">
        <v>399100</v>
      </c>
      <c r="H236" s="16">
        <v>399100</v>
      </c>
      <c r="I236" s="17" t="s">
        <v>200</v>
      </c>
      <c r="J236" s="46" t="s">
        <v>511</v>
      </c>
      <c r="K236" s="18">
        <f t="shared" si="6"/>
        <v>0</v>
      </c>
      <c r="L236" s="59" t="s">
        <v>534</v>
      </c>
      <c r="M236" s="28">
        <v>1</v>
      </c>
      <c r="N236" s="28">
        <v>0</v>
      </c>
      <c r="O236" s="28">
        <v>1</v>
      </c>
      <c r="P236" s="28">
        <v>1</v>
      </c>
      <c r="Q236" s="28"/>
      <c r="R236" s="28"/>
      <c r="S236" s="26"/>
      <c r="T236" s="27"/>
      <c r="U236" s="48"/>
      <c r="V236" s="185"/>
      <c r="W236" s="185"/>
      <c r="X236" s="185"/>
      <c r="IU236" s="113"/>
      <c r="IV236" s="113"/>
    </row>
    <row r="237" spans="1:256" s="86" customFormat="1" ht="31.5" customHeight="1">
      <c r="A237" s="28">
        <v>210</v>
      </c>
      <c r="B237" s="56">
        <v>44090</v>
      </c>
      <c r="C237" s="64" t="s">
        <v>30</v>
      </c>
      <c r="D237" s="46" t="s">
        <v>23</v>
      </c>
      <c r="E237" s="57" t="s">
        <v>431</v>
      </c>
      <c r="F237" s="46" t="s">
        <v>237</v>
      </c>
      <c r="G237" s="115">
        <v>1419234</v>
      </c>
      <c r="H237" s="102">
        <v>1248925.92</v>
      </c>
      <c r="I237" s="17" t="s">
        <v>200</v>
      </c>
      <c r="J237" s="46" t="s">
        <v>23</v>
      </c>
      <c r="K237" s="18">
        <f t="shared" si="6"/>
        <v>170308.08000000007</v>
      </c>
      <c r="L237" s="59" t="s">
        <v>535</v>
      </c>
      <c r="M237" s="28">
        <v>2</v>
      </c>
      <c r="N237" s="28">
        <v>0</v>
      </c>
      <c r="O237" s="28">
        <v>0</v>
      </c>
      <c r="P237" s="28">
        <v>0</v>
      </c>
      <c r="Q237" s="28"/>
      <c r="R237" s="28"/>
      <c r="S237" s="26"/>
      <c r="T237" s="27"/>
      <c r="U237" s="48"/>
      <c r="V237" s="185">
        <v>170308.08</v>
      </c>
      <c r="W237" s="185"/>
      <c r="X237" s="185"/>
      <c r="IU237" s="113"/>
      <c r="IV237" s="113"/>
    </row>
    <row r="238" spans="1:256" s="86" customFormat="1" ht="39.75" customHeight="1">
      <c r="A238" s="28">
        <v>211</v>
      </c>
      <c r="B238" s="56">
        <v>44090</v>
      </c>
      <c r="C238" s="64" t="s">
        <v>30</v>
      </c>
      <c r="D238" s="46" t="s">
        <v>21</v>
      </c>
      <c r="E238" s="57" t="s">
        <v>431</v>
      </c>
      <c r="F238" s="46" t="s">
        <v>237</v>
      </c>
      <c r="G238" s="63">
        <v>59112</v>
      </c>
      <c r="H238" s="49">
        <v>58816.44</v>
      </c>
      <c r="I238" s="17" t="s">
        <v>200</v>
      </c>
      <c r="J238" s="46" t="s">
        <v>202</v>
      </c>
      <c r="K238" s="18">
        <f t="shared" si="6"/>
        <v>295.5599999999977</v>
      </c>
      <c r="L238" s="59" t="s">
        <v>536</v>
      </c>
      <c r="M238" s="28">
        <v>2</v>
      </c>
      <c r="N238" s="28">
        <v>0</v>
      </c>
      <c r="O238" s="28">
        <v>0</v>
      </c>
      <c r="P238" s="28">
        <v>0</v>
      </c>
      <c r="Q238" s="28"/>
      <c r="R238" s="28"/>
      <c r="S238" s="26"/>
      <c r="T238" s="27"/>
      <c r="U238" s="48"/>
      <c r="V238" s="185">
        <v>295.56</v>
      </c>
      <c r="W238" s="185"/>
      <c r="X238" s="185"/>
      <c r="IU238" s="113"/>
      <c r="IV238" s="113"/>
    </row>
    <row r="239" spans="1:256" s="86" customFormat="1" ht="39" customHeight="1">
      <c r="A239" s="28">
        <v>212</v>
      </c>
      <c r="B239" s="56">
        <v>44091</v>
      </c>
      <c r="C239" s="54" t="s">
        <v>25</v>
      </c>
      <c r="D239" s="46" t="s">
        <v>23</v>
      </c>
      <c r="E239" s="57" t="s">
        <v>545</v>
      </c>
      <c r="F239" s="46" t="s">
        <v>567</v>
      </c>
      <c r="G239" s="16">
        <v>630187</v>
      </c>
      <c r="H239" s="100">
        <v>620734.18</v>
      </c>
      <c r="I239" s="17" t="s">
        <v>200</v>
      </c>
      <c r="J239" s="46" t="s">
        <v>23</v>
      </c>
      <c r="K239" s="18">
        <f t="shared" si="6"/>
        <v>9452.819999999949</v>
      </c>
      <c r="L239" s="59" t="s">
        <v>537</v>
      </c>
      <c r="M239" s="28">
        <v>2</v>
      </c>
      <c r="N239" s="28">
        <v>0</v>
      </c>
      <c r="O239" s="28">
        <v>0</v>
      </c>
      <c r="P239" s="28">
        <v>0</v>
      </c>
      <c r="Q239" s="28"/>
      <c r="R239" s="28"/>
      <c r="S239" s="26"/>
      <c r="T239" s="27"/>
      <c r="U239" s="48"/>
      <c r="V239" s="185">
        <v>9452.82</v>
      </c>
      <c r="W239" s="185"/>
      <c r="X239" s="185"/>
      <c r="IU239" s="101"/>
      <c r="IV239" s="101"/>
    </row>
    <row r="240" spans="1:24" s="86" customFormat="1" ht="45" customHeight="1">
      <c r="A240" s="28">
        <v>213</v>
      </c>
      <c r="B240" s="56">
        <v>44092</v>
      </c>
      <c r="C240" s="54" t="s">
        <v>50</v>
      </c>
      <c r="D240" s="46" t="s">
        <v>23</v>
      </c>
      <c r="E240" s="57" t="s">
        <v>431</v>
      </c>
      <c r="F240" s="57" t="s">
        <v>563</v>
      </c>
      <c r="G240" s="30">
        <v>739050</v>
      </c>
      <c r="H240" s="102">
        <v>666654.75</v>
      </c>
      <c r="I240" s="17" t="s">
        <v>200</v>
      </c>
      <c r="J240" s="46" t="s">
        <v>23</v>
      </c>
      <c r="K240" s="18">
        <f t="shared" si="6"/>
        <v>72395.25</v>
      </c>
      <c r="L240" s="59" t="s">
        <v>538</v>
      </c>
      <c r="M240" s="28">
        <v>2</v>
      </c>
      <c r="N240" s="28">
        <v>0</v>
      </c>
      <c r="O240" s="28">
        <v>0</v>
      </c>
      <c r="P240" s="28">
        <v>0</v>
      </c>
      <c r="Q240" s="28"/>
      <c r="R240" s="28"/>
      <c r="S240" s="26"/>
      <c r="T240" s="27"/>
      <c r="U240" s="48"/>
      <c r="V240" s="185">
        <v>72395.25</v>
      </c>
      <c r="W240" s="185"/>
      <c r="X240" s="185"/>
    </row>
    <row r="241" spans="1:24" s="86" customFormat="1" ht="34.5" customHeight="1">
      <c r="A241" s="28">
        <v>214</v>
      </c>
      <c r="B241" s="56">
        <v>44092</v>
      </c>
      <c r="C241" s="54" t="s">
        <v>25</v>
      </c>
      <c r="D241" s="46" t="s">
        <v>23</v>
      </c>
      <c r="E241" s="46" t="s">
        <v>506</v>
      </c>
      <c r="F241" s="57" t="s">
        <v>229</v>
      </c>
      <c r="G241" s="30">
        <v>99335</v>
      </c>
      <c r="H241" s="30">
        <v>99335</v>
      </c>
      <c r="I241" s="17" t="s">
        <v>200</v>
      </c>
      <c r="J241" s="46" t="s">
        <v>511</v>
      </c>
      <c r="K241" s="18">
        <f t="shared" si="6"/>
        <v>0</v>
      </c>
      <c r="L241" s="59" t="s">
        <v>539</v>
      </c>
      <c r="M241" s="28">
        <v>2</v>
      </c>
      <c r="N241" s="28">
        <v>0</v>
      </c>
      <c r="O241" s="28">
        <v>1</v>
      </c>
      <c r="P241" s="28">
        <v>1</v>
      </c>
      <c r="Q241" s="28"/>
      <c r="R241" s="28"/>
      <c r="S241" s="26"/>
      <c r="T241" s="27"/>
      <c r="U241" s="48"/>
      <c r="V241" s="185">
        <v>0</v>
      </c>
      <c r="W241" s="185"/>
      <c r="X241" s="185"/>
    </row>
    <row r="242" spans="1:24" s="86" customFormat="1" ht="36.75" customHeight="1">
      <c r="A242" s="28">
        <v>215</v>
      </c>
      <c r="B242" s="56"/>
      <c r="C242" s="54" t="s">
        <v>555</v>
      </c>
      <c r="D242" s="46" t="s">
        <v>23</v>
      </c>
      <c r="E242" s="57" t="s">
        <v>557</v>
      </c>
      <c r="F242" s="15" t="s">
        <v>556</v>
      </c>
      <c r="G242" s="30"/>
      <c r="H242" s="30"/>
      <c r="I242" s="17" t="s">
        <v>200</v>
      </c>
      <c r="J242" s="46"/>
      <c r="K242" s="18">
        <f t="shared" si="6"/>
        <v>0</v>
      </c>
      <c r="L242" s="59" t="s">
        <v>540</v>
      </c>
      <c r="M242" s="28"/>
      <c r="N242" s="28"/>
      <c r="O242" s="28"/>
      <c r="P242" s="28"/>
      <c r="Q242" s="28"/>
      <c r="R242" s="28"/>
      <c r="S242" s="26"/>
      <c r="T242" s="27"/>
      <c r="U242" s="48">
        <v>48700</v>
      </c>
      <c r="V242" s="185">
        <v>0</v>
      </c>
      <c r="W242" s="185"/>
      <c r="X242" s="185"/>
    </row>
    <row r="243" spans="1:24" s="86" customFormat="1" ht="33.75" customHeight="1">
      <c r="A243" s="28">
        <v>216</v>
      </c>
      <c r="B243" s="56">
        <v>44095</v>
      </c>
      <c r="C243" s="54" t="s">
        <v>555</v>
      </c>
      <c r="D243" s="46" t="s">
        <v>23</v>
      </c>
      <c r="E243" s="57" t="s">
        <v>380</v>
      </c>
      <c r="F243" s="15" t="s">
        <v>558</v>
      </c>
      <c r="G243" s="30">
        <v>199810</v>
      </c>
      <c r="H243" s="30">
        <v>199704</v>
      </c>
      <c r="I243" s="17" t="s">
        <v>200</v>
      </c>
      <c r="J243" s="46" t="s">
        <v>23</v>
      </c>
      <c r="K243" s="18">
        <f t="shared" si="6"/>
        <v>106</v>
      </c>
      <c r="L243" s="59" t="s">
        <v>546</v>
      </c>
      <c r="M243" s="28">
        <v>6</v>
      </c>
      <c r="N243" s="28">
        <v>0</v>
      </c>
      <c r="O243" s="28">
        <v>0</v>
      </c>
      <c r="P243" s="28">
        <v>0</v>
      </c>
      <c r="Q243" s="28"/>
      <c r="R243" s="28"/>
      <c r="S243" s="26"/>
      <c r="T243" s="27"/>
      <c r="U243" s="48"/>
      <c r="V243" s="185">
        <v>106</v>
      </c>
      <c r="W243" s="185"/>
      <c r="X243" s="185"/>
    </row>
    <row r="244" spans="1:24" s="86" customFormat="1" ht="37.5" customHeight="1">
      <c r="A244" s="28">
        <v>217</v>
      </c>
      <c r="B244" s="56">
        <v>44095</v>
      </c>
      <c r="C244" s="54" t="s">
        <v>25</v>
      </c>
      <c r="D244" s="46" t="s">
        <v>21</v>
      </c>
      <c r="E244" s="57" t="s">
        <v>559</v>
      </c>
      <c r="F244" s="46" t="s">
        <v>517</v>
      </c>
      <c r="G244" s="282">
        <v>977260</v>
      </c>
      <c r="H244" s="282">
        <v>977260</v>
      </c>
      <c r="I244" s="17" t="s">
        <v>200</v>
      </c>
      <c r="J244" s="26" t="s">
        <v>511</v>
      </c>
      <c r="K244" s="18">
        <f t="shared" si="6"/>
        <v>0</v>
      </c>
      <c r="L244" s="59" t="s">
        <v>547</v>
      </c>
      <c r="M244" s="28">
        <v>1</v>
      </c>
      <c r="N244" s="28">
        <v>0</v>
      </c>
      <c r="O244" s="28">
        <v>0</v>
      </c>
      <c r="P244" s="28">
        <v>0</v>
      </c>
      <c r="Q244" s="28"/>
      <c r="R244" s="28"/>
      <c r="S244" s="26"/>
      <c r="T244" s="27"/>
      <c r="U244" s="48"/>
      <c r="V244" s="185">
        <v>0</v>
      </c>
      <c r="W244" s="185"/>
      <c r="X244" s="185"/>
    </row>
    <row r="245" spans="1:24" s="86" customFormat="1" ht="28.5" customHeight="1">
      <c r="A245" s="28">
        <v>218</v>
      </c>
      <c r="B245" s="56"/>
      <c r="C245" s="54" t="s">
        <v>25</v>
      </c>
      <c r="D245" s="46" t="s">
        <v>23</v>
      </c>
      <c r="E245" s="57" t="s">
        <v>560</v>
      </c>
      <c r="F245" s="57" t="s">
        <v>556</v>
      </c>
      <c r="G245" s="30"/>
      <c r="H245" s="30"/>
      <c r="I245" s="17" t="s">
        <v>200</v>
      </c>
      <c r="J245" s="26"/>
      <c r="K245" s="18">
        <f t="shared" si="6"/>
        <v>0</v>
      </c>
      <c r="L245" s="59" t="s">
        <v>548</v>
      </c>
      <c r="M245" s="89"/>
      <c r="N245" s="28"/>
      <c r="O245" s="28"/>
      <c r="P245" s="28"/>
      <c r="Q245" s="28"/>
      <c r="R245" s="28"/>
      <c r="S245" s="26"/>
      <c r="T245" s="27"/>
      <c r="U245" s="48">
        <v>339762</v>
      </c>
      <c r="V245" s="185">
        <v>0</v>
      </c>
      <c r="W245" s="185"/>
      <c r="X245" s="185"/>
    </row>
    <row r="246" spans="1:24" s="86" customFormat="1" ht="39.75" customHeight="1">
      <c r="A246" s="28">
        <v>219</v>
      </c>
      <c r="B246" s="56">
        <v>44096</v>
      </c>
      <c r="C246" s="54" t="s">
        <v>555</v>
      </c>
      <c r="D246" s="46" t="s">
        <v>21</v>
      </c>
      <c r="E246" s="57" t="s">
        <v>561</v>
      </c>
      <c r="F246" s="57" t="s">
        <v>773</v>
      </c>
      <c r="G246" s="30">
        <v>228250</v>
      </c>
      <c r="H246" s="30">
        <v>228250</v>
      </c>
      <c r="I246" s="17" t="s">
        <v>200</v>
      </c>
      <c r="J246" s="26" t="s">
        <v>511</v>
      </c>
      <c r="K246" s="18">
        <f t="shared" si="6"/>
        <v>0</v>
      </c>
      <c r="L246" s="59" t="s">
        <v>549</v>
      </c>
      <c r="M246" s="28">
        <v>1</v>
      </c>
      <c r="N246" s="28">
        <v>0</v>
      </c>
      <c r="O246" s="28">
        <v>0</v>
      </c>
      <c r="P246" s="28">
        <v>0</v>
      </c>
      <c r="Q246" s="28"/>
      <c r="R246" s="28"/>
      <c r="S246" s="26"/>
      <c r="T246" s="27"/>
      <c r="U246" s="48"/>
      <c r="V246" s="185"/>
      <c r="W246" s="185"/>
      <c r="X246" s="185"/>
    </row>
    <row r="247" spans="1:24" s="86" customFormat="1" ht="28.5" customHeight="1">
      <c r="A247" s="28">
        <v>220</v>
      </c>
      <c r="B247" s="56">
        <v>44103</v>
      </c>
      <c r="C247" s="54" t="s">
        <v>25</v>
      </c>
      <c r="D247" s="46" t="s">
        <v>23</v>
      </c>
      <c r="E247" s="57" t="s">
        <v>121</v>
      </c>
      <c r="F247" s="57" t="s">
        <v>562</v>
      </c>
      <c r="G247" s="30">
        <v>192152</v>
      </c>
      <c r="H247" s="30">
        <v>191191.24</v>
      </c>
      <c r="I247" s="17" t="s">
        <v>200</v>
      </c>
      <c r="J247" s="46" t="s">
        <v>23</v>
      </c>
      <c r="K247" s="18">
        <f t="shared" si="6"/>
        <v>960.7600000000093</v>
      </c>
      <c r="L247" s="59" t="s">
        <v>550</v>
      </c>
      <c r="M247" s="28">
        <v>2</v>
      </c>
      <c r="N247" s="28">
        <v>0</v>
      </c>
      <c r="O247" s="28">
        <v>1</v>
      </c>
      <c r="P247" s="28">
        <v>1</v>
      </c>
      <c r="Q247" s="28"/>
      <c r="R247" s="28"/>
      <c r="S247" s="26"/>
      <c r="T247" s="27"/>
      <c r="U247" s="48"/>
      <c r="V247" s="185">
        <v>960.76</v>
      </c>
      <c r="W247" s="185"/>
      <c r="X247" s="185"/>
    </row>
    <row r="248" spans="1:24" s="86" customFormat="1" ht="36.75" customHeight="1">
      <c r="A248" s="28">
        <v>221</v>
      </c>
      <c r="B248" s="56">
        <v>44103</v>
      </c>
      <c r="C248" s="54" t="s">
        <v>25</v>
      </c>
      <c r="D248" s="46" t="s">
        <v>23</v>
      </c>
      <c r="E248" s="57" t="s">
        <v>121</v>
      </c>
      <c r="F248" s="57" t="s">
        <v>562</v>
      </c>
      <c r="G248" s="30">
        <v>1204192</v>
      </c>
      <c r="H248" s="30">
        <v>1174087.2</v>
      </c>
      <c r="I248" s="17" t="s">
        <v>200</v>
      </c>
      <c r="J248" s="46" t="s">
        <v>23</v>
      </c>
      <c r="K248" s="18">
        <f t="shared" si="6"/>
        <v>30104.800000000047</v>
      </c>
      <c r="L248" s="59" t="s">
        <v>551</v>
      </c>
      <c r="M248" s="28">
        <v>2</v>
      </c>
      <c r="N248" s="28">
        <v>0</v>
      </c>
      <c r="O248" s="28">
        <v>1</v>
      </c>
      <c r="P248" s="28">
        <v>1</v>
      </c>
      <c r="Q248" s="28"/>
      <c r="R248" s="28"/>
      <c r="S248" s="26"/>
      <c r="T248" s="27"/>
      <c r="U248" s="48"/>
      <c r="V248" s="185">
        <v>30104.8</v>
      </c>
      <c r="W248" s="185"/>
      <c r="X248" s="185"/>
    </row>
    <row r="249" spans="1:24" s="86" customFormat="1" ht="27.75" customHeight="1">
      <c r="A249" s="28">
        <v>222</v>
      </c>
      <c r="B249" s="56">
        <v>44103</v>
      </c>
      <c r="C249" s="54" t="s">
        <v>25</v>
      </c>
      <c r="D249" s="46" t="s">
        <v>23</v>
      </c>
      <c r="E249" s="57" t="s">
        <v>121</v>
      </c>
      <c r="F249" s="57" t="s">
        <v>568</v>
      </c>
      <c r="G249" s="30">
        <v>299856</v>
      </c>
      <c r="H249" s="30">
        <v>286362.48</v>
      </c>
      <c r="I249" s="17" t="s">
        <v>200</v>
      </c>
      <c r="J249" s="46" t="s">
        <v>23</v>
      </c>
      <c r="K249" s="18">
        <f t="shared" si="6"/>
        <v>13493.520000000019</v>
      </c>
      <c r="L249" s="59" t="s">
        <v>552</v>
      </c>
      <c r="M249" s="28">
        <v>2</v>
      </c>
      <c r="N249" s="28">
        <v>0</v>
      </c>
      <c r="O249" s="28">
        <v>0</v>
      </c>
      <c r="P249" s="28">
        <v>0</v>
      </c>
      <c r="Q249" s="28"/>
      <c r="R249" s="28"/>
      <c r="S249" s="26"/>
      <c r="T249" s="27"/>
      <c r="U249" s="48"/>
      <c r="V249" s="185">
        <v>13493.52</v>
      </c>
      <c r="W249" s="185"/>
      <c r="X249" s="185"/>
    </row>
    <row r="250" spans="1:24" s="86" customFormat="1" ht="53.25" customHeight="1">
      <c r="A250" s="28">
        <v>223</v>
      </c>
      <c r="B250" s="56">
        <v>44104</v>
      </c>
      <c r="C250" s="54" t="s">
        <v>555</v>
      </c>
      <c r="D250" s="46" t="s">
        <v>21</v>
      </c>
      <c r="E250" s="57" t="s">
        <v>564</v>
      </c>
      <c r="F250" s="57" t="s">
        <v>569</v>
      </c>
      <c r="G250" s="30">
        <v>188713.67</v>
      </c>
      <c r="H250" s="30">
        <v>188713.67</v>
      </c>
      <c r="I250" s="17" t="s">
        <v>200</v>
      </c>
      <c r="J250" s="26" t="s">
        <v>511</v>
      </c>
      <c r="K250" s="18">
        <f t="shared" si="6"/>
        <v>0</v>
      </c>
      <c r="L250" s="59" t="s">
        <v>553</v>
      </c>
      <c r="M250" s="28">
        <v>1</v>
      </c>
      <c r="N250" s="28">
        <v>0</v>
      </c>
      <c r="O250" s="28">
        <v>0</v>
      </c>
      <c r="P250" s="28">
        <v>0</v>
      </c>
      <c r="Q250" s="28"/>
      <c r="R250" s="28"/>
      <c r="S250" s="26"/>
      <c r="T250" s="27"/>
      <c r="U250" s="48"/>
      <c r="V250" s="185">
        <v>0</v>
      </c>
      <c r="W250" s="185"/>
      <c r="X250" s="185"/>
    </row>
    <row r="251" spans="1:24" s="86" customFormat="1" ht="49.5" customHeight="1">
      <c r="A251" s="28">
        <v>224</v>
      </c>
      <c r="B251" s="56">
        <v>44104</v>
      </c>
      <c r="C251" s="64" t="s">
        <v>30</v>
      </c>
      <c r="D251" s="57" t="s">
        <v>565</v>
      </c>
      <c r="E251" s="57" t="s">
        <v>566</v>
      </c>
      <c r="F251" s="14" t="s">
        <v>570</v>
      </c>
      <c r="G251" s="30">
        <v>161310</v>
      </c>
      <c r="H251" s="30">
        <v>110497.35</v>
      </c>
      <c r="I251" s="17" t="s">
        <v>200</v>
      </c>
      <c r="J251" s="46" t="s">
        <v>23</v>
      </c>
      <c r="K251" s="18">
        <f t="shared" si="6"/>
        <v>50812.649999999994</v>
      </c>
      <c r="L251" s="59" t="s">
        <v>554</v>
      </c>
      <c r="M251" s="28">
        <v>7</v>
      </c>
      <c r="N251" s="28">
        <v>0</v>
      </c>
      <c r="O251" s="28">
        <v>0</v>
      </c>
      <c r="P251" s="28">
        <v>0</v>
      </c>
      <c r="Q251" s="28"/>
      <c r="R251" s="28"/>
      <c r="S251" s="26" t="s">
        <v>206</v>
      </c>
      <c r="T251" s="27"/>
      <c r="U251" s="48"/>
      <c r="V251" s="185">
        <v>50812.65</v>
      </c>
      <c r="W251" s="185"/>
      <c r="X251" s="185"/>
    </row>
    <row r="252" spans="1:24" s="86" customFormat="1" ht="33.75" customHeight="1">
      <c r="A252" s="28">
        <v>225</v>
      </c>
      <c r="B252" s="56">
        <v>44105</v>
      </c>
      <c r="C252" s="54" t="s">
        <v>25</v>
      </c>
      <c r="D252" s="46" t="s">
        <v>21</v>
      </c>
      <c r="E252" s="57" t="s">
        <v>110</v>
      </c>
      <c r="F252" s="57" t="s">
        <v>562</v>
      </c>
      <c r="G252" s="115">
        <v>854546</v>
      </c>
      <c r="H252" s="283">
        <v>850273.27</v>
      </c>
      <c r="I252" s="192" t="s">
        <v>200</v>
      </c>
      <c r="J252" s="285" t="s">
        <v>202</v>
      </c>
      <c r="K252" s="18">
        <f t="shared" si="6"/>
        <v>4272.729999999981</v>
      </c>
      <c r="L252" s="59" t="s">
        <v>572</v>
      </c>
      <c r="M252" s="28">
        <v>2</v>
      </c>
      <c r="N252" s="28">
        <v>0</v>
      </c>
      <c r="O252" s="28">
        <v>0</v>
      </c>
      <c r="P252" s="28">
        <v>0</v>
      </c>
      <c r="Q252" s="28"/>
      <c r="R252" s="28"/>
      <c r="S252" s="26"/>
      <c r="T252" s="27"/>
      <c r="U252" s="48"/>
      <c r="V252" s="276">
        <v>4272.73</v>
      </c>
      <c r="W252" s="276"/>
      <c r="X252" s="185"/>
    </row>
    <row r="253" spans="1:24" s="86" customFormat="1" ht="28.5" customHeight="1">
      <c r="A253" s="28">
        <v>226</v>
      </c>
      <c r="B253" s="56">
        <v>44117</v>
      </c>
      <c r="C253" s="54" t="s">
        <v>555</v>
      </c>
      <c r="D253" s="57" t="s">
        <v>565</v>
      </c>
      <c r="E253" s="57" t="s">
        <v>583</v>
      </c>
      <c r="F253" s="46" t="s">
        <v>239</v>
      </c>
      <c r="G253" s="115">
        <v>195000</v>
      </c>
      <c r="H253" s="284">
        <v>195000</v>
      </c>
      <c r="I253" s="192" t="s">
        <v>200</v>
      </c>
      <c r="J253" s="46" t="s">
        <v>23</v>
      </c>
      <c r="K253" s="18">
        <f>G253-H253</f>
        <v>0</v>
      </c>
      <c r="L253" s="59" t="s">
        <v>573</v>
      </c>
      <c r="M253" s="28">
        <v>2</v>
      </c>
      <c r="N253" s="28">
        <v>0</v>
      </c>
      <c r="O253" s="28">
        <v>0</v>
      </c>
      <c r="P253" s="28">
        <v>0</v>
      </c>
      <c r="Q253" s="28"/>
      <c r="R253" s="28"/>
      <c r="S253" s="26"/>
      <c r="T253" s="27"/>
      <c r="U253" s="48"/>
      <c r="V253" s="185">
        <v>0</v>
      </c>
      <c r="W253" s="185"/>
      <c r="X253" s="185"/>
    </row>
    <row r="254" spans="1:24" s="86" customFormat="1" ht="37.5" customHeight="1">
      <c r="A254" s="28">
        <v>227</v>
      </c>
      <c r="B254" s="56">
        <v>44110</v>
      </c>
      <c r="C254" s="54" t="s">
        <v>25</v>
      </c>
      <c r="D254" s="57" t="s">
        <v>565</v>
      </c>
      <c r="E254" s="57" t="s">
        <v>584</v>
      </c>
      <c r="F254" s="57" t="s">
        <v>591</v>
      </c>
      <c r="G254" s="117">
        <v>715742</v>
      </c>
      <c r="H254" s="102">
        <v>554700.05</v>
      </c>
      <c r="I254" s="192" t="s">
        <v>200</v>
      </c>
      <c r="J254" s="46" t="s">
        <v>23</v>
      </c>
      <c r="K254" s="18">
        <f t="shared" si="6"/>
        <v>161041.94999999995</v>
      </c>
      <c r="L254" s="59" t="s">
        <v>574</v>
      </c>
      <c r="M254" s="28">
        <v>3</v>
      </c>
      <c r="N254" s="28">
        <v>0</v>
      </c>
      <c r="O254" s="28">
        <v>0</v>
      </c>
      <c r="P254" s="28">
        <v>0</v>
      </c>
      <c r="Q254" s="28"/>
      <c r="R254" s="28"/>
      <c r="S254" s="26"/>
      <c r="T254" s="27"/>
      <c r="U254" s="48"/>
      <c r="V254" s="185">
        <v>161041.95</v>
      </c>
      <c r="W254" s="185"/>
      <c r="X254" s="185"/>
    </row>
    <row r="255" spans="1:24" s="86" customFormat="1" ht="42.75" customHeight="1">
      <c r="A255" s="28">
        <v>228</v>
      </c>
      <c r="B255" s="56">
        <v>44118</v>
      </c>
      <c r="C255" s="54" t="s">
        <v>555</v>
      </c>
      <c r="D255" s="46" t="s">
        <v>21</v>
      </c>
      <c r="E255" s="57" t="s">
        <v>544</v>
      </c>
      <c r="F255" s="46" t="s">
        <v>592</v>
      </c>
      <c r="G255" s="117">
        <v>9983.33</v>
      </c>
      <c r="H255" s="115">
        <v>9983.33</v>
      </c>
      <c r="I255" s="192" t="s">
        <v>200</v>
      </c>
      <c r="J255" s="57" t="s">
        <v>20</v>
      </c>
      <c r="K255" s="18">
        <f t="shared" si="6"/>
        <v>0</v>
      </c>
      <c r="L255" s="59" t="s">
        <v>575</v>
      </c>
      <c r="M255" s="28">
        <v>1</v>
      </c>
      <c r="N255" s="28">
        <v>0</v>
      </c>
      <c r="O255" s="28">
        <v>0</v>
      </c>
      <c r="P255" s="28">
        <v>0</v>
      </c>
      <c r="Q255" s="28"/>
      <c r="R255" s="28"/>
      <c r="S255" s="26" t="s">
        <v>206</v>
      </c>
      <c r="T255" s="27"/>
      <c r="U255" s="48"/>
      <c r="V255" s="185">
        <v>0</v>
      </c>
      <c r="W255" s="185"/>
      <c r="X255" s="185"/>
    </row>
    <row r="256" spans="1:56" s="116" customFormat="1" ht="28.5" customHeight="1">
      <c r="A256" s="28">
        <v>229</v>
      </c>
      <c r="B256" s="56">
        <v>44118</v>
      </c>
      <c r="C256" s="13" t="s">
        <v>286</v>
      </c>
      <c r="D256" s="46" t="s">
        <v>21</v>
      </c>
      <c r="E256" s="57" t="s">
        <v>585</v>
      </c>
      <c r="F256" s="57" t="s">
        <v>593</v>
      </c>
      <c r="G256" s="117">
        <v>208569.9</v>
      </c>
      <c r="H256" s="102">
        <v>153957.15</v>
      </c>
      <c r="I256" s="192" t="s">
        <v>200</v>
      </c>
      <c r="J256" s="57" t="s">
        <v>565</v>
      </c>
      <c r="K256" s="18">
        <f t="shared" si="6"/>
        <v>54612.75</v>
      </c>
      <c r="L256" s="59" t="s">
        <v>576</v>
      </c>
      <c r="M256" s="28">
        <v>3</v>
      </c>
      <c r="N256" s="28">
        <v>0</v>
      </c>
      <c r="O256" s="28">
        <v>0</v>
      </c>
      <c r="P256" s="28">
        <v>0</v>
      </c>
      <c r="Q256" s="28"/>
      <c r="R256" s="28"/>
      <c r="S256" s="26"/>
      <c r="T256" s="27"/>
      <c r="U256" s="48"/>
      <c r="V256" s="185">
        <v>54612.75</v>
      </c>
      <c r="W256" s="185"/>
      <c r="X256" s="185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</row>
    <row r="257" spans="1:56" s="116" customFormat="1" ht="28.5" customHeight="1">
      <c r="A257" s="28">
        <v>230</v>
      </c>
      <c r="B257" s="56">
        <v>44118</v>
      </c>
      <c r="C257" s="54" t="s">
        <v>25</v>
      </c>
      <c r="D257" s="57" t="s">
        <v>565</v>
      </c>
      <c r="E257" s="57" t="s">
        <v>272</v>
      </c>
      <c r="F257" s="57" t="s">
        <v>594</v>
      </c>
      <c r="G257" s="117">
        <v>47412.81</v>
      </c>
      <c r="H257" s="102">
        <v>23232.45</v>
      </c>
      <c r="I257" s="192" t="s">
        <v>200</v>
      </c>
      <c r="J257" s="57" t="s">
        <v>565</v>
      </c>
      <c r="K257" s="18">
        <f t="shared" si="6"/>
        <v>24180.359999999997</v>
      </c>
      <c r="L257" s="59" t="s">
        <v>577</v>
      </c>
      <c r="M257" s="28">
        <v>4</v>
      </c>
      <c r="N257" s="28">
        <v>0</v>
      </c>
      <c r="O257" s="28">
        <v>0</v>
      </c>
      <c r="P257" s="28">
        <v>0</v>
      </c>
      <c r="Q257" s="28"/>
      <c r="R257" s="28"/>
      <c r="S257" s="26"/>
      <c r="T257" s="27"/>
      <c r="U257" s="48"/>
      <c r="V257" s="185">
        <v>24180.36</v>
      </c>
      <c r="W257" s="185"/>
      <c r="X257" s="185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</row>
    <row r="258" spans="1:56" s="116" customFormat="1" ht="43.5" customHeight="1">
      <c r="A258" s="28">
        <v>231</v>
      </c>
      <c r="B258" s="56">
        <v>44119</v>
      </c>
      <c r="C258" s="54" t="s">
        <v>555</v>
      </c>
      <c r="D258" s="57" t="s">
        <v>565</v>
      </c>
      <c r="E258" s="46" t="s">
        <v>586</v>
      </c>
      <c r="F258" s="46" t="s">
        <v>595</v>
      </c>
      <c r="G258" s="119">
        <v>250000</v>
      </c>
      <c r="H258" s="100">
        <v>168750</v>
      </c>
      <c r="I258" s="192" t="s">
        <v>200</v>
      </c>
      <c r="J258" s="57" t="s">
        <v>565</v>
      </c>
      <c r="K258" s="18">
        <f>G258-H258</f>
        <v>81250</v>
      </c>
      <c r="L258" s="59" t="s">
        <v>578</v>
      </c>
      <c r="M258" s="28">
        <v>2</v>
      </c>
      <c r="N258" s="28">
        <v>0</v>
      </c>
      <c r="O258" s="28">
        <v>0</v>
      </c>
      <c r="P258" s="28">
        <v>0</v>
      </c>
      <c r="R258" s="28"/>
      <c r="S258" s="26"/>
      <c r="T258" s="27"/>
      <c r="U258" s="48"/>
      <c r="V258" s="185">
        <v>81250</v>
      </c>
      <c r="W258" s="185"/>
      <c r="X258" s="185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</row>
    <row r="259" spans="1:56" s="116" customFormat="1" ht="27.75" customHeight="1">
      <c r="A259" s="28">
        <v>232</v>
      </c>
      <c r="B259" s="56">
        <v>44125</v>
      </c>
      <c r="C259" s="54" t="s">
        <v>555</v>
      </c>
      <c r="D259" s="57" t="s">
        <v>565</v>
      </c>
      <c r="E259" s="57" t="s">
        <v>587</v>
      </c>
      <c r="F259" s="31" t="s">
        <v>596</v>
      </c>
      <c r="G259" s="117">
        <v>221575</v>
      </c>
      <c r="H259" s="30">
        <v>190000</v>
      </c>
      <c r="I259" s="192" t="s">
        <v>200</v>
      </c>
      <c r="J259" s="57" t="s">
        <v>565</v>
      </c>
      <c r="K259" s="18">
        <f>G259-H259</f>
        <v>31575</v>
      </c>
      <c r="L259" s="59" t="s">
        <v>579</v>
      </c>
      <c r="M259" s="28">
        <v>5</v>
      </c>
      <c r="N259" s="28">
        <v>1</v>
      </c>
      <c r="O259" s="28">
        <v>0</v>
      </c>
      <c r="P259" s="28">
        <v>0</v>
      </c>
      <c r="Q259" s="28"/>
      <c r="R259" s="28"/>
      <c r="S259" s="26" t="s">
        <v>600</v>
      </c>
      <c r="T259" s="27"/>
      <c r="U259" s="48"/>
      <c r="V259" s="185">
        <v>31575</v>
      </c>
      <c r="W259" s="185"/>
      <c r="X259" s="185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</row>
    <row r="260" spans="1:56" s="116" customFormat="1" ht="39" customHeight="1">
      <c r="A260" s="28">
        <v>233</v>
      </c>
      <c r="B260" s="56">
        <v>44123</v>
      </c>
      <c r="C260" s="54" t="s">
        <v>555</v>
      </c>
      <c r="D260" s="57" t="s">
        <v>565</v>
      </c>
      <c r="E260" s="57" t="s">
        <v>95</v>
      </c>
      <c r="F260" s="57" t="s">
        <v>234</v>
      </c>
      <c r="G260" s="117">
        <v>16933.34</v>
      </c>
      <c r="H260" s="117">
        <v>16933.34</v>
      </c>
      <c r="I260" s="192" t="s">
        <v>200</v>
      </c>
      <c r="J260" s="46" t="s">
        <v>20</v>
      </c>
      <c r="K260" s="18">
        <f>G260-H260</f>
        <v>0</v>
      </c>
      <c r="L260" s="59" t="s">
        <v>580</v>
      </c>
      <c r="M260" s="28">
        <v>1</v>
      </c>
      <c r="N260" s="28">
        <v>0</v>
      </c>
      <c r="O260" s="28">
        <v>0</v>
      </c>
      <c r="P260" s="28">
        <v>0</v>
      </c>
      <c r="Q260" s="28"/>
      <c r="R260" s="28"/>
      <c r="S260" s="26" t="s">
        <v>601</v>
      </c>
      <c r="T260" s="27"/>
      <c r="U260" s="48"/>
      <c r="V260" s="185">
        <v>0</v>
      </c>
      <c r="W260" s="185"/>
      <c r="X260" s="185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</row>
    <row r="261" spans="1:56" s="116" customFormat="1" ht="39" customHeight="1">
      <c r="A261" s="28">
        <v>234</v>
      </c>
      <c r="B261" s="56">
        <v>44125</v>
      </c>
      <c r="C261" s="54" t="s">
        <v>555</v>
      </c>
      <c r="D261" s="57" t="s">
        <v>565</v>
      </c>
      <c r="E261" s="57" t="s">
        <v>95</v>
      </c>
      <c r="F261" s="57" t="s">
        <v>597</v>
      </c>
      <c r="G261" s="30">
        <v>12279.91</v>
      </c>
      <c r="H261" s="30">
        <v>12218.51</v>
      </c>
      <c r="I261" s="192" t="s">
        <v>200</v>
      </c>
      <c r="J261" s="57" t="s">
        <v>565</v>
      </c>
      <c r="K261" s="18">
        <f>G261-H261</f>
        <v>61.399999999999636</v>
      </c>
      <c r="L261" s="59" t="s">
        <v>581</v>
      </c>
      <c r="M261" s="28">
        <v>2</v>
      </c>
      <c r="N261" s="28">
        <v>0</v>
      </c>
      <c r="O261" s="28">
        <v>0</v>
      </c>
      <c r="P261" s="28">
        <v>0</v>
      </c>
      <c r="Q261" s="28"/>
      <c r="R261" s="28"/>
      <c r="S261" s="26"/>
      <c r="T261" s="27"/>
      <c r="U261" s="48"/>
      <c r="V261" s="185">
        <v>61.4</v>
      </c>
      <c r="W261" s="185"/>
      <c r="X261" s="185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</row>
    <row r="262" spans="1:56" s="116" customFormat="1" ht="30">
      <c r="A262" s="28">
        <v>235</v>
      </c>
      <c r="B262" s="56">
        <v>44126</v>
      </c>
      <c r="C262" s="54" t="s">
        <v>588</v>
      </c>
      <c r="D262" s="57" t="s">
        <v>565</v>
      </c>
      <c r="E262" s="81" t="s">
        <v>589</v>
      </c>
      <c r="F262" s="57" t="s">
        <v>598</v>
      </c>
      <c r="G262" s="117">
        <v>4685940</v>
      </c>
      <c r="H262" s="102">
        <v>3348921.58</v>
      </c>
      <c r="I262" s="192" t="s">
        <v>590</v>
      </c>
      <c r="J262" s="57" t="s">
        <v>565</v>
      </c>
      <c r="K262" s="18">
        <f>G262-H262</f>
        <v>1337018.42</v>
      </c>
      <c r="L262" s="59" t="s">
        <v>582</v>
      </c>
      <c r="M262" s="28">
        <v>14</v>
      </c>
      <c r="N262" s="28">
        <v>0</v>
      </c>
      <c r="O262" s="28">
        <v>0</v>
      </c>
      <c r="P262" s="28">
        <v>0</v>
      </c>
      <c r="Q262" s="28"/>
      <c r="R262" s="28"/>
      <c r="S262" s="26"/>
      <c r="T262" s="27"/>
      <c r="U262" s="48"/>
      <c r="V262" s="301"/>
      <c r="W262" s="301">
        <v>1337018.42</v>
      </c>
      <c r="X262" s="185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</row>
    <row r="263" spans="1:56" s="116" customFormat="1" ht="39">
      <c r="A263" s="28">
        <v>236</v>
      </c>
      <c r="B263" s="56">
        <v>44131</v>
      </c>
      <c r="C263" s="54" t="s">
        <v>555</v>
      </c>
      <c r="D263" s="57" t="s">
        <v>565</v>
      </c>
      <c r="E263" s="81" t="s">
        <v>635</v>
      </c>
      <c r="F263" s="57" t="s">
        <v>680</v>
      </c>
      <c r="G263" s="118">
        <v>31425</v>
      </c>
      <c r="H263" s="118">
        <v>15634.24</v>
      </c>
      <c r="I263" s="40" t="s">
        <v>50</v>
      </c>
      <c r="J263" s="57" t="s">
        <v>565</v>
      </c>
      <c r="K263" s="18">
        <f aca="true" t="shared" si="8" ref="K263:K326">G263-H263</f>
        <v>15790.76</v>
      </c>
      <c r="L263" s="59" t="s">
        <v>602</v>
      </c>
      <c r="M263" s="28">
        <v>5</v>
      </c>
      <c r="N263" s="28">
        <v>0</v>
      </c>
      <c r="O263" s="28">
        <v>0</v>
      </c>
      <c r="P263" s="28">
        <v>0</v>
      </c>
      <c r="Q263" s="28"/>
      <c r="R263" s="28" t="s">
        <v>206</v>
      </c>
      <c r="S263" s="26" t="s">
        <v>695</v>
      </c>
      <c r="T263" s="27"/>
      <c r="U263" s="48"/>
      <c r="V263" s="276">
        <v>15790.76</v>
      </c>
      <c r="W263" s="276"/>
      <c r="X263" s="185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</row>
    <row r="264" spans="1:56" s="116" customFormat="1" ht="38.25">
      <c r="A264" s="28">
        <v>237</v>
      </c>
      <c r="B264" s="56">
        <v>44153</v>
      </c>
      <c r="C264" s="54" t="s">
        <v>636</v>
      </c>
      <c r="D264" s="35" t="s">
        <v>271</v>
      </c>
      <c r="E264" s="81" t="s">
        <v>267</v>
      </c>
      <c r="F264" s="57" t="s">
        <v>690</v>
      </c>
      <c r="G264" s="117">
        <v>2917610</v>
      </c>
      <c r="H264" s="117">
        <v>2188207.5</v>
      </c>
      <c r="I264" s="40" t="s">
        <v>639</v>
      </c>
      <c r="J264" s="46" t="s">
        <v>493</v>
      </c>
      <c r="K264" s="18">
        <f t="shared" si="8"/>
        <v>729402.5</v>
      </c>
      <c r="L264" s="59" t="s">
        <v>603</v>
      </c>
      <c r="M264" s="28">
        <v>12</v>
      </c>
      <c r="N264" s="28">
        <v>0</v>
      </c>
      <c r="O264" s="28">
        <v>0</v>
      </c>
      <c r="P264" s="28">
        <v>0</v>
      </c>
      <c r="Q264" s="28"/>
      <c r="R264" s="28"/>
      <c r="S264" s="26"/>
      <c r="T264" s="27"/>
      <c r="U264" s="48"/>
      <c r="V264" s="301"/>
      <c r="W264" s="301">
        <v>729402.5</v>
      </c>
      <c r="X264" s="185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</row>
    <row r="265" spans="1:56" s="116" customFormat="1" ht="51.75">
      <c r="A265" s="28">
        <v>238</v>
      </c>
      <c r="B265" s="56">
        <v>44137</v>
      </c>
      <c r="C265" s="54" t="s">
        <v>555</v>
      </c>
      <c r="D265" s="57" t="s">
        <v>29</v>
      </c>
      <c r="E265" s="81" t="s">
        <v>637</v>
      </c>
      <c r="F265" s="57" t="s">
        <v>681</v>
      </c>
      <c r="G265" s="117">
        <v>80000</v>
      </c>
      <c r="H265" s="117">
        <v>80000</v>
      </c>
      <c r="I265" s="40" t="s">
        <v>200</v>
      </c>
      <c r="J265" s="106" t="s">
        <v>20</v>
      </c>
      <c r="K265" s="18">
        <f t="shared" si="8"/>
        <v>0</v>
      </c>
      <c r="L265" s="59" t="s">
        <v>604</v>
      </c>
      <c r="M265" s="28">
        <v>1</v>
      </c>
      <c r="N265" s="28">
        <v>0</v>
      </c>
      <c r="O265" s="28">
        <v>0</v>
      </c>
      <c r="P265" s="28">
        <v>0</v>
      </c>
      <c r="Q265" s="28"/>
      <c r="R265" s="28"/>
      <c r="S265" s="26"/>
      <c r="T265" s="27"/>
      <c r="U265" s="48"/>
      <c r="V265" s="185">
        <v>0</v>
      </c>
      <c r="W265" s="185"/>
      <c r="X265" s="185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</row>
    <row r="266" spans="1:56" s="116" customFormat="1" ht="39">
      <c r="A266" s="28">
        <v>239</v>
      </c>
      <c r="B266" s="56">
        <v>44142</v>
      </c>
      <c r="C266" s="13" t="s">
        <v>49</v>
      </c>
      <c r="D266" s="57" t="s">
        <v>565</v>
      </c>
      <c r="E266" s="81" t="s">
        <v>638</v>
      </c>
      <c r="F266" s="57" t="s">
        <v>678</v>
      </c>
      <c r="G266" s="117">
        <v>4535200</v>
      </c>
      <c r="H266" s="30">
        <v>2987748</v>
      </c>
      <c r="I266" s="40" t="s">
        <v>639</v>
      </c>
      <c r="J266" s="57" t="s">
        <v>565</v>
      </c>
      <c r="K266" s="18">
        <f t="shared" si="8"/>
        <v>1547452</v>
      </c>
      <c r="L266" s="59" t="s">
        <v>605</v>
      </c>
      <c r="M266" s="28">
        <v>5</v>
      </c>
      <c r="N266" s="28">
        <v>0</v>
      </c>
      <c r="O266" s="28">
        <v>0</v>
      </c>
      <c r="P266" s="28">
        <v>0</v>
      </c>
      <c r="Q266" s="28"/>
      <c r="R266" s="28"/>
      <c r="S266" s="26"/>
      <c r="T266" s="27"/>
      <c r="U266" s="48"/>
      <c r="V266" s="185"/>
      <c r="W266" s="301">
        <v>1547452</v>
      </c>
      <c r="X266" s="185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</row>
    <row r="267" spans="1:56" s="116" customFormat="1" ht="63.75">
      <c r="A267" s="28">
        <v>240</v>
      </c>
      <c r="B267" s="56">
        <v>44141</v>
      </c>
      <c r="C267" s="54" t="s">
        <v>25</v>
      </c>
      <c r="D267" s="57" t="s">
        <v>565</v>
      </c>
      <c r="E267" s="81" t="s">
        <v>640</v>
      </c>
      <c r="F267" s="57" t="s">
        <v>679</v>
      </c>
      <c r="G267" s="117">
        <v>1468572</v>
      </c>
      <c r="H267" s="30">
        <v>1064714.7</v>
      </c>
      <c r="I267" s="40" t="s">
        <v>641</v>
      </c>
      <c r="J267" s="57" t="s">
        <v>565</v>
      </c>
      <c r="K267" s="18">
        <f t="shared" si="8"/>
        <v>403857.30000000005</v>
      </c>
      <c r="L267" s="59" t="s">
        <v>606</v>
      </c>
      <c r="M267" s="28">
        <v>7</v>
      </c>
      <c r="N267" s="28">
        <v>0</v>
      </c>
      <c r="O267" s="28">
        <v>0</v>
      </c>
      <c r="P267" s="28">
        <v>0</v>
      </c>
      <c r="Q267" s="28"/>
      <c r="R267" s="28"/>
      <c r="S267" s="26"/>
      <c r="T267" s="27"/>
      <c r="U267" s="48"/>
      <c r="V267" s="185"/>
      <c r="W267" s="301">
        <v>403857.3</v>
      </c>
      <c r="X267" s="185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</row>
    <row r="268" spans="1:56" s="116" customFormat="1" ht="63.75">
      <c r="A268" s="28">
        <v>241</v>
      </c>
      <c r="B268" s="56">
        <v>44141</v>
      </c>
      <c r="C268" s="54" t="s">
        <v>25</v>
      </c>
      <c r="D268" s="57" t="s">
        <v>565</v>
      </c>
      <c r="E268" s="81" t="s">
        <v>642</v>
      </c>
      <c r="F268" s="57" t="s">
        <v>682</v>
      </c>
      <c r="G268" s="117">
        <v>1895774</v>
      </c>
      <c r="H268" s="30">
        <v>1526098.07</v>
      </c>
      <c r="I268" s="40" t="s">
        <v>641</v>
      </c>
      <c r="J268" s="57" t="s">
        <v>565</v>
      </c>
      <c r="K268" s="18">
        <f t="shared" si="8"/>
        <v>369675.92999999993</v>
      </c>
      <c r="L268" s="59" t="s">
        <v>607</v>
      </c>
      <c r="M268" s="28">
        <v>3</v>
      </c>
      <c r="N268" s="28">
        <v>0</v>
      </c>
      <c r="O268" s="28">
        <v>0</v>
      </c>
      <c r="P268" s="28">
        <v>0</v>
      </c>
      <c r="Q268" s="28"/>
      <c r="R268" s="28"/>
      <c r="S268" s="26"/>
      <c r="T268" s="27"/>
      <c r="U268" s="48"/>
      <c r="V268" s="185"/>
      <c r="W268" s="185">
        <v>369675.93</v>
      </c>
      <c r="X268" s="185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</row>
    <row r="269" spans="1:56" s="116" customFormat="1" ht="63.75">
      <c r="A269" s="28">
        <v>242</v>
      </c>
      <c r="B269" s="56">
        <v>44144</v>
      </c>
      <c r="C269" s="54" t="s">
        <v>25</v>
      </c>
      <c r="D269" s="57" t="s">
        <v>565</v>
      </c>
      <c r="E269" s="81" t="s">
        <v>643</v>
      </c>
      <c r="F269" s="57" t="s">
        <v>682</v>
      </c>
      <c r="G269" s="118">
        <v>2022931.2</v>
      </c>
      <c r="H269" s="49">
        <v>1577886.16</v>
      </c>
      <c r="I269" s="40" t="s">
        <v>641</v>
      </c>
      <c r="J269" s="57" t="s">
        <v>565</v>
      </c>
      <c r="K269" s="18">
        <f t="shared" si="8"/>
        <v>445045.04000000004</v>
      </c>
      <c r="L269" s="59" t="s">
        <v>608</v>
      </c>
      <c r="M269" s="28">
        <v>3</v>
      </c>
      <c r="N269" s="28">
        <v>0</v>
      </c>
      <c r="O269" s="28">
        <v>0</v>
      </c>
      <c r="P269" s="28">
        <v>0</v>
      </c>
      <c r="Q269" s="28"/>
      <c r="R269" s="28"/>
      <c r="S269" s="26"/>
      <c r="T269" s="27"/>
      <c r="U269" s="48"/>
      <c r="V269" s="185"/>
      <c r="W269" s="185">
        <v>445045.04</v>
      </c>
      <c r="X269" s="185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</row>
    <row r="270" spans="1:56" s="116" customFormat="1" ht="63.75">
      <c r="A270" s="28">
        <v>243</v>
      </c>
      <c r="B270" s="56">
        <v>44144</v>
      </c>
      <c r="C270" s="54" t="s">
        <v>25</v>
      </c>
      <c r="D270" s="57" t="s">
        <v>565</v>
      </c>
      <c r="E270" s="81" t="s">
        <v>644</v>
      </c>
      <c r="F270" s="57" t="s">
        <v>683</v>
      </c>
      <c r="G270" s="117">
        <v>2954684</v>
      </c>
      <c r="H270" s="117">
        <v>2954684</v>
      </c>
      <c r="I270" s="40" t="s">
        <v>641</v>
      </c>
      <c r="J270" s="57" t="s">
        <v>20</v>
      </c>
      <c r="K270" s="18">
        <f t="shared" si="8"/>
        <v>0</v>
      </c>
      <c r="L270" s="59" t="s">
        <v>609</v>
      </c>
      <c r="M270" s="28">
        <v>1</v>
      </c>
      <c r="N270" s="28">
        <v>0</v>
      </c>
      <c r="O270" s="28">
        <v>0</v>
      </c>
      <c r="P270" s="28">
        <v>0</v>
      </c>
      <c r="Q270" s="28"/>
      <c r="R270" s="28"/>
      <c r="S270" s="26"/>
      <c r="T270" s="27"/>
      <c r="U270" s="48"/>
      <c r="V270" s="185"/>
      <c r="W270" s="185"/>
      <c r="X270" s="185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</row>
    <row r="271" spans="1:56" s="116" customFormat="1" ht="63.75">
      <c r="A271" s="28">
        <v>244</v>
      </c>
      <c r="B271" s="56">
        <v>44144</v>
      </c>
      <c r="C271" s="54" t="s">
        <v>25</v>
      </c>
      <c r="D271" s="57" t="s">
        <v>565</v>
      </c>
      <c r="E271" s="81" t="s">
        <v>645</v>
      </c>
      <c r="F271" s="57" t="s">
        <v>684</v>
      </c>
      <c r="G271" s="117">
        <v>1410334</v>
      </c>
      <c r="H271" s="117">
        <v>1156473.88</v>
      </c>
      <c r="I271" s="40" t="s">
        <v>641</v>
      </c>
      <c r="J271" s="57" t="s">
        <v>565</v>
      </c>
      <c r="K271" s="18">
        <f t="shared" si="8"/>
        <v>253860.1200000001</v>
      </c>
      <c r="L271" s="59" t="s">
        <v>610</v>
      </c>
      <c r="M271" s="28">
        <v>4</v>
      </c>
      <c r="N271" s="28">
        <v>0</v>
      </c>
      <c r="O271" s="28">
        <v>0</v>
      </c>
      <c r="P271" s="28">
        <v>0</v>
      </c>
      <c r="Q271" s="28"/>
      <c r="R271" s="28"/>
      <c r="S271" s="26" t="s">
        <v>685</v>
      </c>
      <c r="T271" s="27"/>
      <c r="U271" s="48"/>
      <c r="V271" s="185"/>
      <c r="W271" s="185">
        <v>253860.12</v>
      </c>
      <c r="X271" s="185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</row>
    <row r="272" spans="1:56" s="116" customFormat="1" ht="39">
      <c r="A272" s="28">
        <v>245</v>
      </c>
      <c r="B272" s="56">
        <v>44141</v>
      </c>
      <c r="C272" s="64" t="s">
        <v>30</v>
      </c>
      <c r="D272" s="57" t="s">
        <v>23</v>
      </c>
      <c r="E272" s="81" t="s">
        <v>646</v>
      </c>
      <c r="F272" s="57" t="s">
        <v>686</v>
      </c>
      <c r="G272" s="117">
        <v>105938</v>
      </c>
      <c r="H272" s="117">
        <v>67261.44</v>
      </c>
      <c r="I272" s="40" t="s">
        <v>200</v>
      </c>
      <c r="J272" s="57" t="s">
        <v>23</v>
      </c>
      <c r="K272" s="18">
        <f t="shared" si="8"/>
        <v>38676.56</v>
      </c>
      <c r="L272" s="59" t="s">
        <v>611</v>
      </c>
      <c r="M272" s="28">
        <v>7</v>
      </c>
      <c r="N272" s="28">
        <v>2</v>
      </c>
      <c r="O272" s="28">
        <v>0</v>
      </c>
      <c r="P272" s="28">
        <v>0</v>
      </c>
      <c r="Q272" s="28"/>
      <c r="R272" s="28"/>
      <c r="S272" s="26" t="s">
        <v>522</v>
      </c>
      <c r="T272" s="27"/>
      <c r="U272" s="48"/>
      <c r="V272" s="185">
        <v>38676.56</v>
      </c>
      <c r="W272" s="185"/>
      <c r="X272" s="185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</row>
    <row r="273" spans="1:56" s="116" customFormat="1" ht="63.75">
      <c r="A273" s="28">
        <v>246</v>
      </c>
      <c r="B273" s="56">
        <v>44145</v>
      </c>
      <c r="C273" s="54" t="s">
        <v>25</v>
      </c>
      <c r="D273" s="57" t="s">
        <v>565</v>
      </c>
      <c r="E273" s="81" t="s">
        <v>647</v>
      </c>
      <c r="F273" s="57" t="s">
        <v>683</v>
      </c>
      <c r="G273" s="117">
        <v>1934076</v>
      </c>
      <c r="H273" s="30">
        <v>1363523.58</v>
      </c>
      <c r="I273" s="40" t="s">
        <v>641</v>
      </c>
      <c r="J273" s="57" t="s">
        <v>565</v>
      </c>
      <c r="K273" s="18">
        <f t="shared" si="8"/>
        <v>570552.4199999999</v>
      </c>
      <c r="L273" s="59" t="s">
        <v>612</v>
      </c>
      <c r="M273" s="28"/>
      <c r="N273" s="28"/>
      <c r="O273" s="28"/>
      <c r="P273" s="28"/>
      <c r="Q273" s="28"/>
      <c r="R273" s="28"/>
      <c r="S273" s="26"/>
      <c r="T273" s="27"/>
      <c r="U273" s="48"/>
      <c r="V273" s="185"/>
      <c r="W273" s="185">
        <v>570552.42</v>
      </c>
      <c r="X273" s="185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</row>
    <row r="274" spans="1:56" s="116" customFormat="1" ht="63.75">
      <c r="A274" s="28">
        <v>247</v>
      </c>
      <c r="B274" s="56">
        <v>44145</v>
      </c>
      <c r="C274" s="54" t="s">
        <v>25</v>
      </c>
      <c r="D274" s="57" t="s">
        <v>565</v>
      </c>
      <c r="E274" s="81" t="s">
        <v>687</v>
      </c>
      <c r="F274" s="57" t="s">
        <v>683</v>
      </c>
      <c r="G274" s="117">
        <v>1463948</v>
      </c>
      <c r="H274" s="30">
        <v>1456628.26</v>
      </c>
      <c r="I274" s="40" t="s">
        <v>641</v>
      </c>
      <c r="J274" s="57" t="s">
        <v>202</v>
      </c>
      <c r="K274" s="18">
        <f t="shared" si="8"/>
        <v>7319.739999999991</v>
      </c>
      <c r="L274" s="59" t="s">
        <v>613</v>
      </c>
      <c r="M274" s="28">
        <v>2</v>
      </c>
      <c r="N274" s="28">
        <v>0</v>
      </c>
      <c r="O274" s="28">
        <v>1</v>
      </c>
      <c r="P274" s="28">
        <v>1</v>
      </c>
      <c r="Q274" s="28"/>
      <c r="R274" s="28"/>
      <c r="S274" s="26"/>
      <c r="T274" s="27"/>
      <c r="U274" s="48"/>
      <c r="V274" s="185"/>
      <c r="W274" s="185">
        <v>7319.74</v>
      </c>
      <c r="X274" s="185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</row>
    <row r="275" spans="1:56" s="116" customFormat="1" ht="64.5">
      <c r="A275" s="28">
        <v>248</v>
      </c>
      <c r="B275" s="56">
        <v>44145</v>
      </c>
      <c r="C275" s="54" t="s">
        <v>25</v>
      </c>
      <c r="D275" s="57" t="s">
        <v>565</v>
      </c>
      <c r="E275" s="81" t="s">
        <v>648</v>
      </c>
      <c r="F275" s="57" t="s">
        <v>688</v>
      </c>
      <c r="G275" s="119">
        <v>4520176</v>
      </c>
      <c r="H275" s="30">
        <v>3216179.76</v>
      </c>
      <c r="I275" s="40" t="s">
        <v>641</v>
      </c>
      <c r="J275" s="57" t="s">
        <v>565</v>
      </c>
      <c r="K275" s="18">
        <f t="shared" si="8"/>
        <v>1303996.2400000002</v>
      </c>
      <c r="L275" s="59" t="s">
        <v>614</v>
      </c>
      <c r="M275" s="28">
        <v>5</v>
      </c>
      <c r="N275" s="28">
        <v>0</v>
      </c>
      <c r="O275" s="28">
        <v>1</v>
      </c>
      <c r="P275" s="28">
        <v>1</v>
      </c>
      <c r="Q275" s="28"/>
      <c r="R275" s="28"/>
      <c r="S275" s="26"/>
      <c r="T275" s="27"/>
      <c r="U275" s="48"/>
      <c r="V275" s="185"/>
      <c r="W275" s="185">
        <v>1303996.24</v>
      </c>
      <c r="X275" s="185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</row>
    <row r="276" spans="1:56" s="116" customFormat="1" ht="63.75">
      <c r="A276" s="28">
        <v>249</v>
      </c>
      <c r="B276" s="56">
        <v>44141</v>
      </c>
      <c r="C276" s="13" t="s">
        <v>49</v>
      </c>
      <c r="D276" s="57" t="s">
        <v>565</v>
      </c>
      <c r="E276" s="81" t="s">
        <v>649</v>
      </c>
      <c r="F276" s="57" t="s">
        <v>678</v>
      </c>
      <c r="G276" s="119">
        <v>4535200</v>
      </c>
      <c r="H276" s="30">
        <v>2993232</v>
      </c>
      <c r="I276" s="40" t="s">
        <v>641</v>
      </c>
      <c r="J276" s="57" t="s">
        <v>565</v>
      </c>
      <c r="K276" s="18">
        <f t="shared" si="8"/>
        <v>1541968</v>
      </c>
      <c r="L276" s="59" t="s">
        <v>615</v>
      </c>
      <c r="M276" s="28">
        <v>5</v>
      </c>
      <c r="N276" s="28">
        <v>0</v>
      </c>
      <c r="O276" s="28">
        <v>0</v>
      </c>
      <c r="P276" s="28">
        <v>0</v>
      </c>
      <c r="Q276" s="28"/>
      <c r="R276" s="28"/>
      <c r="S276" s="26"/>
      <c r="T276" s="27"/>
      <c r="U276" s="48"/>
      <c r="V276" s="185"/>
      <c r="W276" s="185">
        <v>1541968</v>
      </c>
      <c r="X276" s="185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</row>
    <row r="277" spans="1:56" s="116" customFormat="1" ht="64.5">
      <c r="A277" s="28">
        <v>250</v>
      </c>
      <c r="B277" s="56">
        <v>44145</v>
      </c>
      <c r="C277" s="54" t="s">
        <v>25</v>
      </c>
      <c r="D277" s="57" t="s">
        <v>565</v>
      </c>
      <c r="E277" s="81" t="s">
        <v>689</v>
      </c>
      <c r="F277" s="57" t="s">
        <v>683</v>
      </c>
      <c r="G277" s="119">
        <v>1814311</v>
      </c>
      <c r="H277" s="30">
        <v>1805239.44</v>
      </c>
      <c r="I277" s="40" t="s">
        <v>641</v>
      </c>
      <c r="J277" s="57" t="s">
        <v>202</v>
      </c>
      <c r="K277" s="18">
        <f t="shared" si="8"/>
        <v>9071.560000000056</v>
      </c>
      <c r="L277" s="59" t="s">
        <v>616</v>
      </c>
      <c r="M277" s="28">
        <v>3</v>
      </c>
      <c r="N277" s="28">
        <v>0</v>
      </c>
      <c r="O277" s="28">
        <v>0</v>
      </c>
      <c r="P277" s="28">
        <v>0</v>
      </c>
      <c r="Q277" s="28"/>
      <c r="R277" s="28"/>
      <c r="S277" s="26"/>
      <c r="T277" s="27"/>
      <c r="U277" s="48"/>
      <c r="V277" s="185"/>
      <c r="W277" s="185">
        <v>9071.56</v>
      </c>
      <c r="X277" s="185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</row>
    <row r="278" spans="1:56" s="116" customFormat="1" ht="51.75">
      <c r="A278" s="28">
        <v>251</v>
      </c>
      <c r="B278" s="56">
        <v>44145</v>
      </c>
      <c r="C278" s="64" t="s">
        <v>30</v>
      </c>
      <c r="D278" s="57" t="s">
        <v>23</v>
      </c>
      <c r="E278" s="81" t="s">
        <v>290</v>
      </c>
      <c r="F278" s="57" t="s">
        <v>278</v>
      </c>
      <c r="G278" s="119">
        <v>0</v>
      </c>
      <c r="H278" s="30"/>
      <c r="I278" s="40" t="s">
        <v>200</v>
      </c>
      <c r="J278" s="57" t="s">
        <v>23</v>
      </c>
      <c r="K278" s="18">
        <f t="shared" si="8"/>
        <v>0</v>
      </c>
      <c r="L278" s="59" t="s">
        <v>617</v>
      </c>
      <c r="M278" s="28"/>
      <c r="N278" s="28"/>
      <c r="O278" s="28"/>
      <c r="P278" s="28"/>
      <c r="Q278" s="28">
        <v>4641.09</v>
      </c>
      <c r="R278" s="28"/>
      <c r="S278" s="26"/>
      <c r="T278" s="27"/>
      <c r="U278" s="48"/>
      <c r="V278" s="185">
        <v>0</v>
      </c>
      <c r="W278" s="185"/>
      <c r="X278" s="185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</row>
    <row r="279" spans="1:56" s="116" customFormat="1" ht="63.75">
      <c r="A279" s="28">
        <v>252</v>
      </c>
      <c r="B279" s="56">
        <v>44145</v>
      </c>
      <c r="C279" s="54" t="s">
        <v>25</v>
      </c>
      <c r="D279" s="57" t="s">
        <v>565</v>
      </c>
      <c r="E279" s="81" t="s">
        <v>650</v>
      </c>
      <c r="F279" s="57" t="s">
        <v>199</v>
      </c>
      <c r="G279" s="119">
        <v>1305724</v>
      </c>
      <c r="H279" s="30">
        <v>1213323.15</v>
      </c>
      <c r="I279" s="40" t="s">
        <v>641</v>
      </c>
      <c r="J279" s="57" t="s">
        <v>23</v>
      </c>
      <c r="K279" s="18">
        <f t="shared" si="8"/>
        <v>92400.8500000001</v>
      </c>
      <c r="L279" s="59" t="s">
        <v>618</v>
      </c>
      <c r="M279" s="28">
        <v>2</v>
      </c>
      <c r="N279" s="28">
        <v>0</v>
      </c>
      <c r="O279" s="28">
        <v>0</v>
      </c>
      <c r="P279" s="28">
        <v>0</v>
      </c>
      <c r="Q279" s="28"/>
      <c r="R279" s="28"/>
      <c r="S279" s="26"/>
      <c r="T279" s="27"/>
      <c r="U279" s="48"/>
      <c r="V279" s="185"/>
      <c r="W279" s="185">
        <v>92400.85</v>
      </c>
      <c r="X279" s="185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</row>
    <row r="280" spans="1:56" s="116" customFormat="1" ht="63.75">
      <c r="A280" s="28">
        <v>253</v>
      </c>
      <c r="B280" s="56">
        <v>44144</v>
      </c>
      <c r="C280" s="54" t="s">
        <v>25</v>
      </c>
      <c r="D280" s="57" t="s">
        <v>565</v>
      </c>
      <c r="E280" s="81" t="s">
        <v>651</v>
      </c>
      <c r="F280" s="57" t="s">
        <v>683</v>
      </c>
      <c r="G280" s="119">
        <v>550933</v>
      </c>
      <c r="H280" s="119">
        <v>550933</v>
      </c>
      <c r="I280" s="40" t="s">
        <v>641</v>
      </c>
      <c r="J280" s="57" t="s">
        <v>20</v>
      </c>
      <c r="K280" s="18">
        <f t="shared" si="8"/>
        <v>0</v>
      </c>
      <c r="L280" s="59" t="s">
        <v>619</v>
      </c>
      <c r="M280" s="28">
        <v>1</v>
      </c>
      <c r="N280" s="28">
        <v>0</v>
      </c>
      <c r="O280" s="28">
        <v>1</v>
      </c>
      <c r="P280" s="28">
        <v>1</v>
      </c>
      <c r="Q280" s="28"/>
      <c r="R280" s="28"/>
      <c r="S280" s="26"/>
      <c r="T280" s="27"/>
      <c r="U280" s="48"/>
      <c r="V280" s="185"/>
      <c r="W280" s="185">
        <v>0</v>
      </c>
      <c r="X280" s="185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</row>
    <row r="281" spans="1:56" s="116" customFormat="1" ht="63.75">
      <c r="A281" s="28">
        <v>254</v>
      </c>
      <c r="B281" s="56">
        <v>44160</v>
      </c>
      <c r="C281" s="54" t="s">
        <v>25</v>
      </c>
      <c r="D281" s="35" t="s">
        <v>271</v>
      </c>
      <c r="E281" s="81" t="s">
        <v>653</v>
      </c>
      <c r="F281" s="57" t="s">
        <v>691</v>
      </c>
      <c r="G281" s="119">
        <v>923158.8</v>
      </c>
      <c r="H281" s="30">
        <v>895000</v>
      </c>
      <c r="I281" s="40" t="s">
        <v>641</v>
      </c>
      <c r="J281" s="57" t="s">
        <v>20</v>
      </c>
      <c r="K281" s="18">
        <f t="shared" si="8"/>
        <v>28158.800000000047</v>
      </c>
      <c r="L281" s="59" t="s">
        <v>620</v>
      </c>
      <c r="M281" s="28">
        <v>1</v>
      </c>
      <c r="N281" s="28">
        <v>0</v>
      </c>
      <c r="O281" s="28">
        <v>0</v>
      </c>
      <c r="P281" s="28">
        <v>0</v>
      </c>
      <c r="Q281" s="28"/>
      <c r="R281" s="28"/>
      <c r="S281" s="26"/>
      <c r="T281" s="27"/>
      <c r="U281" s="48"/>
      <c r="V281" s="185"/>
      <c r="W281" s="185">
        <v>28158.8</v>
      </c>
      <c r="X281" s="185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</row>
    <row r="282" spans="1:56" s="116" customFormat="1" ht="63.75">
      <c r="A282" s="28">
        <v>255</v>
      </c>
      <c r="B282" s="56">
        <v>44160</v>
      </c>
      <c r="C282" s="54" t="s">
        <v>25</v>
      </c>
      <c r="D282" s="35" t="s">
        <v>271</v>
      </c>
      <c r="E282" s="81" t="s">
        <v>652</v>
      </c>
      <c r="F282" s="57" t="s">
        <v>691</v>
      </c>
      <c r="G282" s="119">
        <v>1739539.2</v>
      </c>
      <c r="H282" s="30">
        <v>1686800</v>
      </c>
      <c r="I282" s="40" t="s">
        <v>641</v>
      </c>
      <c r="J282" s="57" t="s">
        <v>20</v>
      </c>
      <c r="K282" s="18">
        <f t="shared" si="8"/>
        <v>52739.19999999995</v>
      </c>
      <c r="L282" s="59" t="s">
        <v>621</v>
      </c>
      <c r="M282" s="28">
        <v>1</v>
      </c>
      <c r="N282" s="28">
        <v>0</v>
      </c>
      <c r="O282" s="28">
        <v>0</v>
      </c>
      <c r="P282" s="28">
        <v>0</v>
      </c>
      <c r="Q282" s="28"/>
      <c r="R282" s="28"/>
      <c r="S282" s="26"/>
      <c r="T282" s="27"/>
      <c r="U282" s="48"/>
      <c r="V282" s="185"/>
      <c r="W282" s="185">
        <v>52739.2</v>
      </c>
      <c r="X282" s="185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</row>
    <row r="283" spans="1:56" s="116" customFormat="1" ht="63.75">
      <c r="A283" s="28">
        <v>256</v>
      </c>
      <c r="B283" s="56">
        <v>44160</v>
      </c>
      <c r="C283" s="54" t="s">
        <v>25</v>
      </c>
      <c r="D283" s="35" t="s">
        <v>271</v>
      </c>
      <c r="E283" s="81" t="s">
        <v>692</v>
      </c>
      <c r="F283" s="57" t="s">
        <v>691</v>
      </c>
      <c r="G283" s="119">
        <v>1265570.4</v>
      </c>
      <c r="H283" s="30">
        <v>1225900</v>
      </c>
      <c r="I283" s="40" t="s">
        <v>641</v>
      </c>
      <c r="J283" s="57" t="s">
        <v>20</v>
      </c>
      <c r="K283" s="18">
        <f t="shared" si="8"/>
        <v>39670.39999999991</v>
      </c>
      <c r="L283" s="59" t="s">
        <v>622</v>
      </c>
      <c r="M283" s="28">
        <v>1</v>
      </c>
      <c r="N283" s="28">
        <v>0</v>
      </c>
      <c r="O283" s="28">
        <v>0</v>
      </c>
      <c r="P283" s="28">
        <v>0</v>
      </c>
      <c r="Q283" s="28"/>
      <c r="R283" s="28"/>
      <c r="S283" s="26"/>
      <c r="T283" s="27"/>
      <c r="U283" s="48"/>
      <c r="V283" s="185"/>
      <c r="W283" s="185">
        <v>39670.4</v>
      </c>
      <c r="X283" s="185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</row>
    <row r="284" spans="1:56" s="116" customFormat="1" ht="38.25">
      <c r="A284" s="28">
        <v>257</v>
      </c>
      <c r="B284" s="56">
        <v>44147</v>
      </c>
      <c r="C284" s="54" t="s">
        <v>654</v>
      </c>
      <c r="D284" s="57" t="s">
        <v>565</v>
      </c>
      <c r="E284" s="81" t="s">
        <v>655</v>
      </c>
      <c r="F284" s="57" t="s">
        <v>217</v>
      </c>
      <c r="G284" s="119">
        <v>0</v>
      </c>
      <c r="H284" s="119"/>
      <c r="I284" s="40" t="s">
        <v>639</v>
      </c>
      <c r="J284" s="26"/>
      <c r="K284" s="18">
        <f t="shared" si="8"/>
        <v>0</v>
      </c>
      <c r="L284" s="59" t="s">
        <v>623</v>
      </c>
      <c r="M284" s="28"/>
      <c r="N284" s="28"/>
      <c r="O284" s="28"/>
      <c r="P284" s="28"/>
      <c r="Q284" s="28">
        <v>3002170</v>
      </c>
      <c r="R284" s="28"/>
      <c r="S284" s="26"/>
      <c r="T284" s="27"/>
      <c r="U284" s="48"/>
      <c r="V284" s="185"/>
      <c r="W284" s="185">
        <v>0</v>
      </c>
      <c r="X284" s="185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</row>
    <row r="285" spans="1:56" s="116" customFormat="1" ht="39">
      <c r="A285" s="28">
        <v>258</v>
      </c>
      <c r="B285" s="56">
        <v>44152</v>
      </c>
      <c r="C285" s="54" t="s">
        <v>50</v>
      </c>
      <c r="D285" s="57" t="s">
        <v>565</v>
      </c>
      <c r="E285" s="81" t="s">
        <v>391</v>
      </c>
      <c r="F285" s="57" t="s">
        <v>672</v>
      </c>
      <c r="G285" s="119">
        <v>300000</v>
      </c>
      <c r="H285" s="119">
        <v>300000</v>
      </c>
      <c r="I285" s="40"/>
      <c r="J285" s="57" t="s">
        <v>565</v>
      </c>
      <c r="K285" s="18">
        <f t="shared" si="8"/>
        <v>0</v>
      </c>
      <c r="L285" s="59" t="s">
        <v>624</v>
      </c>
      <c r="M285" s="28">
        <v>2</v>
      </c>
      <c r="N285" s="28">
        <v>0</v>
      </c>
      <c r="O285" s="28">
        <v>0</v>
      </c>
      <c r="P285" s="28">
        <v>0</v>
      </c>
      <c r="Q285" s="28"/>
      <c r="R285" s="28"/>
      <c r="S285" s="26"/>
      <c r="T285" s="27"/>
      <c r="U285" s="48"/>
      <c r="V285" s="185"/>
      <c r="W285" s="185">
        <v>0</v>
      </c>
      <c r="X285" s="185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</row>
    <row r="286" spans="1:56" s="116" customFormat="1" ht="63.75">
      <c r="A286" s="28">
        <v>259</v>
      </c>
      <c r="B286" s="56">
        <v>44153</v>
      </c>
      <c r="C286" s="13" t="s">
        <v>49</v>
      </c>
      <c r="D286" s="57" t="s">
        <v>565</v>
      </c>
      <c r="E286" s="81" t="s">
        <v>197</v>
      </c>
      <c r="F286" s="57" t="s">
        <v>684</v>
      </c>
      <c r="G286" s="119">
        <v>1524110</v>
      </c>
      <c r="H286" s="119">
        <v>1219288</v>
      </c>
      <c r="I286" s="40" t="s">
        <v>641</v>
      </c>
      <c r="J286" s="57" t="s">
        <v>565</v>
      </c>
      <c r="K286" s="18">
        <f t="shared" si="8"/>
        <v>304822</v>
      </c>
      <c r="L286" s="59" t="s">
        <v>625</v>
      </c>
      <c r="M286" s="28">
        <v>3</v>
      </c>
      <c r="N286" s="28">
        <v>1</v>
      </c>
      <c r="O286" s="28">
        <v>0</v>
      </c>
      <c r="P286" s="28">
        <v>0</v>
      </c>
      <c r="Q286" s="28"/>
      <c r="R286" s="28"/>
      <c r="S286" s="26"/>
      <c r="T286" s="27"/>
      <c r="U286" s="48"/>
      <c r="V286" s="185"/>
      <c r="W286" s="185">
        <v>304822</v>
      </c>
      <c r="X286" s="185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</row>
    <row r="287" spans="1:56" s="116" customFormat="1" ht="51.75">
      <c r="A287" s="28">
        <v>260</v>
      </c>
      <c r="B287" s="56">
        <v>44153</v>
      </c>
      <c r="C287" s="54" t="s">
        <v>25</v>
      </c>
      <c r="D287" s="57" t="s">
        <v>565</v>
      </c>
      <c r="E287" s="81" t="s">
        <v>673</v>
      </c>
      <c r="F287" s="57" t="s">
        <v>693</v>
      </c>
      <c r="G287" s="119"/>
      <c r="H287" s="30"/>
      <c r="I287" s="192" t="s">
        <v>200</v>
      </c>
      <c r="J287" s="57" t="s">
        <v>565</v>
      </c>
      <c r="K287" s="18">
        <f t="shared" si="8"/>
        <v>0</v>
      </c>
      <c r="L287" s="59" t="s">
        <v>626</v>
      </c>
      <c r="M287" s="28"/>
      <c r="N287" s="28"/>
      <c r="O287" s="28"/>
      <c r="P287" s="28"/>
      <c r="Q287" s="28"/>
      <c r="R287" s="28"/>
      <c r="S287" s="26"/>
      <c r="T287" s="27"/>
      <c r="U287" s="119">
        <v>225576</v>
      </c>
      <c r="V287" s="185"/>
      <c r="W287" s="185">
        <v>0</v>
      </c>
      <c r="X287" s="185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</row>
    <row r="288" spans="1:56" s="116" customFormat="1" ht="51">
      <c r="A288" s="28">
        <v>261</v>
      </c>
      <c r="B288" s="56">
        <v>44153</v>
      </c>
      <c r="C288" s="54" t="s">
        <v>25</v>
      </c>
      <c r="D288" s="57" t="s">
        <v>565</v>
      </c>
      <c r="E288" s="81" t="s">
        <v>110</v>
      </c>
      <c r="F288" s="57" t="s">
        <v>562</v>
      </c>
      <c r="G288" s="119">
        <v>340938</v>
      </c>
      <c r="H288" s="30">
        <v>255703.5</v>
      </c>
      <c r="I288" s="192" t="s">
        <v>200</v>
      </c>
      <c r="J288" s="57" t="s">
        <v>565</v>
      </c>
      <c r="K288" s="18">
        <f t="shared" si="8"/>
        <v>85234.5</v>
      </c>
      <c r="L288" s="59" t="s">
        <v>627</v>
      </c>
      <c r="M288" s="28">
        <v>4</v>
      </c>
      <c r="N288" s="28">
        <v>0</v>
      </c>
      <c r="O288" s="28">
        <v>1</v>
      </c>
      <c r="P288" s="28">
        <v>1</v>
      </c>
      <c r="Q288" s="28"/>
      <c r="R288" s="28"/>
      <c r="S288" s="26"/>
      <c r="T288" s="27"/>
      <c r="U288" s="48"/>
      <c r="V288" s="185">
        <v>85234.5</v>
      </c>
      <c r="W288" s="185"/>
      <c r="X288" s="185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</row>
    <row r="289" spans="1:56" s="116" customFormat="1" ht="38.25" customHeight="1">
      <c r="A289" s="28">
        <v>262</v>
      </c>
      <c r="B289" s="56">
        <v>44153</v>
      </c>
      <c r="C289" s="54" t="s">
        <v>50</v>
      </c>
      <c r="D289" s="57" t="s">
        <v>565</v>
      </c>
      <c r="E289" s="81" t="s">
        <v>674</v>
      </c>
      <c r="F289" s="57" t="s">
        <v>217</v>
      </c>
      <c r="G289" s="119">
        <v>0</v>
      </c>
      <c r="H289" s="119"/>
      <c r="I289" s="192" t="s">
        <v>200</v>
      </c>
      <c r="J289" s="57" t="s">
        <v>565</v>
      </c>
      <c r="K289" s="18">
        <f t="shared" si="8"/>
        <v>0</v>
      </c>
      <c r="L289" s="59" t="s">
        <v>628</v>
      </c>
      <c r="M289" s="28"/>
      <c r="N289" s="28"/>
      <c r="O289" s="28"/>
      <c r="P289" s="28"/>
      <c r="Q289" s="28">
        <v>598998</v>
      </c>
      <c r="R289" s="28"/>
      <c r="S289" s="26"/>
      <c r="T289" s="27"/>
      <c r="U289" s="48"/>
      <c r="V289" s="185">
        <v>0</v>
      </c>
      <c r="W289" s="185"/>
      <c r="X289" s="185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</row>
    <row r="290" spans="1:56" s="116" customFormat="1" ht="38.25" customHeight="1">
      <c r="A290" s="28">
        <v>263</v>
      </c>
      <c r="B290" s="56">
        <v>44153</v>
      </c>
      <c r="C290" s="54" t="s">
        <v>25</v>
      </c>
      <c r="D290" s="57" t="s">
        <v>565</v>
      </c>
      <c r="E290" s="81" t="s">
        <v>675</v>
      </c>
      <c r="F290" s="57" t="s">
        <v>224</v>
      </c>
      <c r="G290" s="119">
        <v>377213</v>
      </c>
      <c r="H290" s="119">
        <v>377213</v>
      </c>
      <c r="I290" s="192" t="s">
        <v>200</v>
      </c>
      <c r="J290" s="57" t="s">
        <v>20</v>
      </c>
      <c r="K290" s="18">
        <f t="shared" si="8"/>
        <v>0</v>
      </c>
      <c r="L290" s="59" t="s">
        <v>629</v>
      </c>
      <c r="M290" s="28">
        <v>1</v>
      </c>
      <c r="N290" s="28">
        <v>0</v>
      </c>
      <c r="O290" s="28">
        <v>0</v>
      </c>
      <c r="P290" s="28">
        <v>0</v>
      </c>
      <c r="Q290" s="28" t="s">
        <v>526</v>
      </c>
      <c r="R290" s="28"/>
      <c r="S290" s="26"/>
      <c r="T290" s="27"/>
      <c r="U290" s="48"/>
      <c r="V290" s="185">
        <v>0</v>
      </c>
      <c r="W290" s="185"/>
      <c r="X290" s="185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</row>
    <row r="291" spans="1:56" s="116" customFormat="1" ht="38.25" customHeight="1">
      <c r="A291" s="33">
        <v>264</v>
      </c>
      <c r="B291" s="56">
        <v>44160</v>
      </c>
      <c r="C291" s="54" t="s">
        <v>50</v>
      </c>
      <c r="D291" s="57" t="s">
        <v>565</v>
      </c>
      <c r="E291" s="195" t="s">
        <v>676</v>
      </c>
      <c r="F291" s="47" t="s">
        <v>489</v>
      </c>
      <c r="G291" s="184">
        <v>19100.04</v>
      </c>
      <c r="H291" s="37">
        <v>11747.64</v>
      </c>
      <c r="I291" s="192" t="s">
        <v>200</v>
      </c>
      <c r="J291" s="57" t="s">
        <v>565</v>
      </c>
      <c r="K291" s="18">
        <f t="shared" si="8"/>
        <v>7352.4000000000015</v>
      </c>
      <c r="L291" s="59" t="s">
        <v>630</v>
      </c>
      <c r="M291" s="28">
        <v>4</v>
      </c>
      <c r="N291" s="28">
        <v>0</v>
      </c>
      <c r="O291" s="28">
        <v>0</v>
      </c>
      <c r="P291" s="28">
        <v>0</v>
      </c>
      <c r="Q291" s="33"/>
      <c r="R291" s="33"/>
      <c r="S291" s="82" t="s">
        <v>522</v>
      </c>
      <c r="T291" s="83"/>
      <c r="U291" s="66"/>
      <c r="V291" s="185">
        <v>7352.4</v>
      </c>
      <c r="W291" s="185"/>
      <c r="X291" s="185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</row>
    <row r="292" spans="1:56" s="116" customFormat="1" ht="51">
      <c r="A292" s="185">
        <v>265</v>
      </c>
      <c r="B292" s="56">
        <v>44160</v>
      </c>
      <c r="C292" s="54" t="s">
        <v>25</v>
      </c>
      <c r="D292" s="57" t="s">
        <v>565</v>
      </c>
      <c r="E292" s="195" t="s">
        <v>677</v>
      </c>
      <c r="F292" s="47" t="s">
        <v>694</v>
      </c>
      <c r="G292" s="191">
        <v>52299.96</v>
      </c>
      <c r="H292" s="198">
        <v>44500</v>
      </c>
      <c r="I292" s="192" t="s">
        <v>200</v>
      </c>
      <c r="J292" s="57" t="s">
        <v>565</v>
      </c>
      <c r="K292" s="18">
        <f t="shared" si="8"/>
        <v>7799.959999999999</v>
      </c>
      <c r="L292" s="59" t="s">
        <v>631</v>
      </c>
      <c r="M292" s="28">
        <v>3</v>
      </c>
      <c r="N292" s="28">
        <v>0</v>
      </c>
      <c r="O292" s="28">
        <v>1</v>
      </c>
      <c r="P292" s="28">
        <v>1</v>
      </c>
      <c r="Q292" s="185"/>
      <c r="R292" s="185"/>
      <c r="S292" s="193"/>
      <c r="T292" s="193"/>
      <c r="U292" s="280"/>
      <c r="V292" s="185">
        <v>7799.96</v>
      </c>
      <c r="W292" s="185"/>
      <c r="X292" s="185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</row>
    <row r="293" spans="1:56" s="116" customFormat="1" ht="30">
      <c r="A293" s="185">
        <v>266</v>
      </c>
      <c r="B293" s="56">
        <v>44163</v>
      </c>
      <c r="C293" s="54" t="s">
        <v>50</v>
      </c>
      <c r="D293" s="57" t="s">
        <v>565</v>
      </c>
      <c r="E293" s="81" t="s">
        <v>674</v>
      </c>
      <c r="F293" s="190" t="s">
        <v>238</v>
      </c>
      <c r="G293" s="191">
        <v>598998</v>
      </c>
      <c r="H293" s="191">
        <v>598998</v>
      </c>
      <c r="I293" s="192" t="s">
        <v>200</v>
      </c>
      <c r="J293" s="193" t="s">
        <v>20</v>
      </c>
      <c r="K293" s="18">
        <f t="shared" si="8"/>
        <v>0</v>
      </c>
      <c r="L293" s="59" t="s">
        <v>632</v>
      </c>
      <c r="M293" s="185">
        <v>1</v>
      </c>
      <c r="N293" s="185">
        <v>0</v>
      </c>
      <c r="O293" s="185">
        <v>0</v>
      </c>
      <c r="P293" s="185">
        <v>0</v>
      </c>
      <c r="Q293" s="185"/>
      <c r="R293" s="185"/>
      <c r="S293" s="193"/>
      <c r="T293" s="193"/>
      <c r="U293" s="185"/>
      <c r="V293" s="185">
        <v>0</v>
      </c>
      <c r="W293" s="185"/>
      <c r="X293" s="185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</row>
    <row r="294" spans="1:56" s="116" customFormat="1" ht="38.25">
      <c r="A294" s="185">
        <v>267</v>
      </c>
      <c r="B294" s="56">
        <v>44167</v>
      </c>
      <c r="C294" s="64" t="s">
        <v>30</v>
      </c>
      <c r="D294" s="57" t="s">
        <v>565</v>
      </c>
      <c r="E294" s="196" t="s">
        <v>28</v>
      </c>
      <c r="F294" s="190" t="s">
        <v>237</v>
      </c>
      <c r="G294" s="191">
        <v>1359730</v>
      </c>
      <c r="H294" s="198">
        <v>1264548.9</v>
      </c>
      <c r="I294" s="192" t="s">
        <v>765</v>
      </c>
      <c r="J294" s="57" t="s">
        <v>565</v>
      </c>
      <c r="K294" s="18">
        <f t="shared" si="8"/>
        <v>95181.1000000001</v>
      </c>
      <c r="L294" s="59" t="s">
        <v>633</v>
      </c>
      <c r="M294" s="185">
        <v>2</v>
      </c>
      <c r="N294" s="185">
        <v>0</v>
      </c>
      <c r="O294" s="185">
        <v>0</v>
      </c>
      <c r="P294" s="185">
        <v>0</v>
      </c>
      <c r="Q294" s="185"/>
      <c r="R294" s="185"/>
      <c r="S294" s="193"/>
      <c r="T294" s="193"/>
      <c r="U294" s="185"/>
      <c r="V294" s="185">
        <v>95181.1</v>
      </c>
      <c r="W294" s="185"/>
      <c r="X294" s="185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</row>
    <row r="295" spans="1:56" s="116" customFormat="1" ht="39">
      <c r="A295" s="185">
        <v>268</v>
      </c>
      <c r="B295" s="56">
        <v>44167</v>
      </c>
      <c r="C295" s="54" t="s">
        <v>50</v>
      </c>
      <c r="D295" s="57" t="s">
        <v>565</v>
      </c>
      <c r="E295" s="196" t="s">
        <v>774</v>
      </c>
      <c r="F295" s="190" t="s">
        <v>489</v>
      </c>
      <c r="G295" s="191">
        <v>42930</v>
      </c>
      <c r="H295" s="198">
        <v>38207.7</v>
      </c>
      <c r="I295" s="192" t="s">
        <v>200</v>
      </c>
      <c r="J295" s="57" t="s">
        <v>565</v>
      </c>
      <c r="K295" s="18">
        <f t="shared" si="8"/>
        <v>4722.300000000003</v>
      </c>
      <c r="L295" s="59" t="s">
        <v>634</v>
      </c>
      <c r="M295" s="185">
        <v>2</v>
      </c>
      <c r="N295" s="185">
        <v>0</v>
      </c>
      <c r="O295" s="185">
        <v>1</v>
      </c>
      <c r="P295" s="185">
        <v>1</v>
      </c>
      <c r="Q295" s="185"/>
      <c r="R295" s="185"/>
      <c r="S295" s="82" t="s">
        <v>792</v>
      </c>
      <c r="T295" s="193"/>
      <c r="U295" s="185"/>
      <c r="V295" s="185">
        <v>4722.3</v>
      </c>
      <c r="W295" s="185"/>
      <c r="X295" s="185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</row>
    <row r="296" spans="1:56" s="116" customFormat="1" ht="41.25" customHeight="1">
      <c r="A296" s="185">
        <v>269</v>
      </c>
      <c r="B296" s="56">
        <v>44167</v>
      </c>
      <c r="C296" s="54" t="s">
        <v>50</v>
      </c>
      <c r="D296" s="57" t="s">
        <v>565</v>
      </c>
      <c r="E296" s="196" t="s">
        <v>774</v>
      </c>
      <c r="F296" s="190" t="s">
        <v>489</v>
      </c>
      <c r="G296" s="185">
        <v>26763.34</v>
      </c>
      <c r="H296" s="198">
        <v>26629.52</v>
      </c>
      <c r="I296" s="192" t="s">
        <v>200</v>
      </c>
      <c r="J296" s="57" t="s">
        <v>413</v>
      </c>
      <c r="K296" s="18">
        <f t="shared" si="8"/>
        <v>133.8199999999997</v>
      </c>
      <c r="L296" s="59" t="s">
        <v>656</v>
      </c>
      <c r="M296" s="185">
        <v>2</v>
      </c>
      <c r="N296" s="185">
        <v>0</v>
      </c>
      <c r="O296" s="185">
        <v>1</v>
      </c>
      <c r="P296" s="185">
        <v>1</v>
      </c>
      <c r="Q296" s="185"/>
      <c r="R296" s="185"/>
      <c r="S296" s="82" t="s">
        <v>792</v>
      </c>
      <c r="T296" s="193"/>
      <c r="U296" s="185"/>
      <c r="V296" s="185">
        <v>133.82</v>
      </c>
      <c r="W296" s="185"/>
      <c r="X296" s="185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</row>
    <row r="297" spans="1:56" s="116" customFormat="1" ht="27" customHeight="1">
      <c r="A297" s="185">
        <v>270</v>
      </c>
      <c r="B297" s="56">
        <v>44168</v>
      </c>
      <c r="C297" s="54" t="s">
        <v>25</v>
      </c>
      <c r="D297" s="57" t="s">
        <v>565</v>
      </c>
      <c r="E297" s="196" t="s">
        <v>696</v>
      </c>
      <c r="F297" s="190" t="s">
        <v>776</v>
      </c>
      <c r="G297" s="191">
        <v>259127</v>
      </c>
      <c r="H297" s="198">
        <v>180092.96</v>
      </c>
      <c r="I297" s="192" t="s">
        <v>200</v>
      </c>
      <c r="J297" s="57" t="s">
        <v>565</v>
      </c>
      <c r="K297" s="18">
        <f t="shared" si="8"/>
        <v>79034.04000000001</v>
      </c>
      <c r="L297" s="59" t="s">
        <v>657</v>
      </c>
      <c r="M297" s="185">
        <v>2</v>
      </c>
      <c r="N297" s="185">
        <v>0</v>
      </c>
      <c r="O297" s="185">
        <v>0</v>
      </c>
      <c r="P297" s="185">
        <v>0</v>
      </c>
      <c r="Q297" s="185"/>
      <c r="R297" s="185"/>
      <c r="S297" s="185"/>
      <c r="T297" s="185"/>
      <c r="U297" s="185"/>
      <c r="V297" s="185">
        <v>79034.04</v>
      </c>
      <c r="W297" s="185"/>
      <c r="X297" s="185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</row>
    <row r="298" spans="1:56" s="116" customFormat="1" ht="27" customHeight="1">
      <c r="A298" s="185">
        <v>271</v>
      </c>
      <c r="B298" s="56">
        <v>44168</v>
      </c>
      <c r="C298" s="54" t="s">
        <v>50</v>
      </c>
      <c r="D298" s="57" t="s">
        <v>29</v>
      </c>
      <c r="E298" s="196" t="s">
        <v>774</v>
      </c>
      <c r="F298" s="190" t="s">
        <v>489</v>
      </c>
      <c r="G298" s="191">
        <v>10000</v>
      </c>
      <c r="H298" s="191">
        <v>10000</v>
      </c>
      <c r="I298" s="192" t="s">
        <v>200</v>
      </c>
      <c r="J298" s="57" t="s">
        <v>20</v>
      </c>
      <c r="K298" s="18">
        <f t="shared" si="8"/>
        <v>0</v>
      </c>
      <c r="L298" s="59" t="s">
        <v>658</v>
      </c>
      <c r="M298" s="185">
        <v>1</v>
      </c>
      <c r="N298" s="185">
        <v>0</v>
      </c>
      <c r="O298" s="185">
        <v>1</v>
      </c>
      <c r="P298" s="185">
        <v>1</v>
      </c>
      <c r="Q298" s="185"/>
      <c r="R298" s="185"/>
      <c r="S298" s="185"/>
      <c r="T298" s="185"/>
      <c r="U298" s="185"/>
      <c r="V298" s="185">
        <v>0</v>
      </c>
      <c r="W298" s="185"/>
      <c r="X298" s="185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</row>
    <row r="299" spans="1:56" s="116" customFormat="1" ht="37.5" customHeight="1">
      <c r="A299" s="185">
        <v>272</v>
      </c>
      <c r="B299" s="56">
        <v>44167</v>
      </c>
      <c r="C299" s="64" t="s">
        <v>30</v>
      </c>
      <c r="D299" s="188" t="s">
        <v>21</v>
      </c>
      <c r="E299" s="196" t="s">
        <v>726</v>
      </c>
      <c r="F299" s="190" t="s">
        <v>237</v>
      </c>
      <c r="G299" s="191">
        <v>59520</v>
      </c>
      <c r="H299" s="198">
        <v>57254.4</v>
      </c>
      <c r="I299" s="192" t="s">
        <v>765</v>
      </c>
      <c r="J299" s="188" t="s">
        <v>21</v>
      </c>
      <c r="K299" s="18">
        <f t="shared" si="8"/>
        <v>2265.5999999999985</v>
      </c>
      <c r="L299" s="59" t="s">
        <v>659</v>
      </c>
      <c r="M299" s="185">
        <v>2</v>
      </c>
      <c r="N299" s="185">
        <v>0</v>
      </c>
      <c r="O299" s="185">
        <v>0</v>
      </c>
      <c r="P299" s="185">
        <v>0</v>
      </c>
      <c r="Q299" s="185"/>
      <c r="R299" s="185"/>
      <c r="S299" s="185"/>
      <c r="T299" s="185"/>
      <c r="U299" s="185"/>
      <c r="V299" s="185">
        <v>2265.6</v>
      </c>
      <c r="W299" s="185"/>
      <c r="X299" s="185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</row>
    <row r="300" spans="1:56" s="116" customFormat="1" ht="37.5" customHeight="1">
      <c r="A300" s="185">
        <v>273</v>
      </c>
      <c r="B300" s="56">
        <v>44168</v>
      </c>
      <c r="C300" s="64" t="s">
        <v>30</v>
      </c>
      <c r="D300" s="57" t="s">
        <v>565</v>
      </c>
      <c r="E300" s="196" t="s">
        <v>727</v>
      </c>
      <c r="F300" s="190" t="s">
        <v>777</v>
      </c>
      <c r="G300" s="191">
        <v>55632</v>
      </c>
      <c r="H300" s="198">
        <v>54720</v>
      </c>
      <c r="I300" s="192" t="s">
        <v>765</v>
      </c>
      <c r="J300" s="188" t="s">
        <v>20</v>
      </c>
      <c r="K300" s="18">
        <f t="shared" si="8"/>
        <v>912</v>
      </c>
      <c r="L300" s="59" t="s">
        <v>660</v>
      </c>
      <c r="M300" s="185">
        <v>2</v>
      </c>
      <c r="N300" s="185">
        <v>0</v>
      </c>
      <c r="O300" s="185">
        <v>0</v>
      </c>
      <c r="P300" s="185">
        <v>0</v>
      </c>
      <c r="Q300" s="185"/>
      <c r="R300" s="185"/>
      <c r="S300" s="185" t="s">
        <v>206</v>
      </c>
      <c r="T300" s="185"/>
      <c r="U300" s="185"/>
      <c r="V300" s="185">
        <v>912</v>
      </c>
      <c r="W300" s="185"/>
      <c r="X300" s="185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</row>
    <row r="301" spans="1:56" s="116" customFormat="1" ht="37.5" customHeight="1">
      <c r="A301" s="185">
        <v>274</v>
      </c>
      <c r="B301" s="56">
        <v>44168</v>
      </c>
      <c r="C301" s="54" t="s">
        <v>50</v>
      </c>
      <c r="D301" s="57" t="s">
        <v>565</v>
      </c>
      <c r="E301" s="196" t="s">
        <v>728</v>
      </c>
      <c r="F301" s="190" t="s">
        <v>778</v>
      </c>
      <c r="G301" s="191">
        <v>98500</v>
      </c>
      <c r="H301" s="191">
        <v>97000</v>
      </c>
      <c r="I301" s="192" t="s">
        <v>200</v>
      </c>
      <c r="J301" s="57" t="s">
        <v>565</v>
      </c>
      <c r="K301" s="18">
        <f t="shared" si="8"/>
        <v>1500</v>
      </c>
      <c r="L301" s="59" t="s">
        <v>661</v>
      </c>
      <c r="M301" s="185">
        <v>3</v>
      </c>
      <c r="N301" s="185">
        <v>0</v>
      </c>
      <c r="O301" s="185">
        <v>0</v>
      </c>
      <c r="P301" s="185">
        <v>0</v>
      </c>
      <c r="Q301" s="185"/>
      <c r="R301" s="185"/>
      <c r="S301" s="185"/>
      <c r="T301" s="185"/>
      <c r="U301" s="185"/>
      <c r="V301" s="185">
        <v>1500</v>
      </c>
      <c r="W301" s="185"/>
      <c r="X301" s="185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</row>
    <row r="302" spans="1:56" s="116" customFormat="1" ht="39" customHeight="1">
      <c r="A302" s="185">
        <v>275</v>
      </c>
      <c r="B302" s="56">
        <v>44168</v>
      </c>
      <c r="C302" s="54" t="s">
        <v>50</v>
      </c>
      <c r="D302" s="188" t="s">
        <v>21</v>
      </c>
      <c r="E302" s="196" t="s">
        <v>729</v>
      </c>
      <c r="F302" s="196" t="s">
        <v>779</v>
      </c>
      <c r="G302" s="191">
        <v>7666.66</v>
      </c>
      <c r="H302" s="191">
        <v>7666.66</v>
      </c>
      <c r="I302" s="192" t="s">
        <v>200</v>
      </c>
      <c r="J302" s="193" t="s">
        <v>20</v>
      </c>
      <c r="K302" s="18">
        <f t="shared" si="8"/>
        <v>0</v>
      </c>
      <c r="L302" s="59" t="s">
        <v>662</v>
      </c>
      <c r="M302" s="185">
        <v>1</v>
      </c>
      <c r="N302" s="185">
        <v>0</v>
      </c>
      <c r="O302" s="185">
        <v>0</v>
      </c>
      <c r="P302" s="185">
        <v>0</v>
      </c>
      <c r="Q302" s="185"/>
      <c r="R302" s="185"/>
      <c r="S302" s="185" t="s">
        <v>780</v>
      </c>
      <c r="T302" s="185"/>
      <c r="U302" s="185"/>
      <c r="V302" s="185">
        <v>0</v>
      </c>
      <c r="W302" s="185"/>
      <c r="X302" s="185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</row>
    <row r="303" spans="1:56" s="116" customFormat="1" ht="29.25" customHeight="1">
      <c r="A303" s="185">
        <v>276</v>
      </c>
      <c r="B303" s="56">
        <v>44174</v>
      </c>
      <c r="C303" s="64" t="s">
        <v>30</v>
      </c>
      <c r="D303" s="57" t="s">
        <v>565</v>
      </c>
      <c r="E303" s="196" t="s">
        <v>730</v>
      </c>
      <c r="F303" s="196" t="s">
        <v>781</v>
      </c>
      <c r="G303" s="191">
        <v>63093.33</v>
      </c>
      <c r="H303" s="191">
        <v>63093.33</v>
      </c>
      <c r="I303" s="192" t="s">
        <v>765</v>
      </c>
      <c r="J303" s="193" t="s">
        <v>20</v>
      </c>
      <c r="K303" s="18">
        <f t="shared" si="8"/>
        <v>0</v>
      </c>
      <c r="L303" s="59" t="s">
        <v>663</v>
      </c>
      <c r="M303" s="185">
        <v>1</v>
      </c>
      <c r="N303" s="185">
        <v>0</v>
      </c>
      <c r="O303" s="185">
        <v>0</v>
      </c>
      <c r="P303" s="185">
        <v>0</v>
      </c>
      <c r="Q303" s="185"/>
      <c r="R303" s="185"/>
      <c r="S303" s="185"/>
      <c r="T303" s="185"/>
      <c r="U303" s="185"/>
      <c r="V303" s="185">
        <v>0</v>
      </c>
      <c r="W303" s="185"/>
      <c r="X303" s="185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</row>
    <row r="304" spans="1:56" s="116" customFormat="1" ht="27" customHeight="1">
      <c r="A304" s="185">
        <v>277</v>
      </c>
      <c r="B304" s="56">
        <v>44174</v>
      </c>
      <c r="C304" s="187" t="s">
        <v>731</v>
      </c>
      <c r="D304" s="57" t="s">
        <v>565</v>
      </c>
      <c r="E304" s="196" t="s">
        <v>732</v>
      </c>
      <c r="F304" s="196" t="s">
        <v>782</v>
      </c>
      <c r="G304" s="191">
        <v>805044</v>
      </c>
      <c r="H304" s="191">
        <v>801018.78</v>
      </c>
      <c r="I304" s="192" t="s">
        <v>765</v>
      </c>
      <c r="J304" s="57" t="s">
        <v>413</v>
      </c>
      <c r="K304" s="18">
        <f t="shared" si="8"/>
        <v>4025.219999999972</v>
      </c>
      <c r="L304" s="59" t="s">
        <v>664</v>
      </c>
      <c r="M304" s="185">
        <v>2</v>
      </c>
      <c r="N304" s="185">
        <v>0</v>
      </c>
      <c r="O304" s="185">
        <v>0</v>
      </c>
      <c r="P304" s="185">
        <v>0</v>
      </c>
      <c r="Q304" s="185"/>
      <c r="R304" s="185"/>
      <c r="S304" s="286" t="s">
        <v>775</v>
      </c>
      <c r="T304" s="185"/>
      <c r="U304" s="185"/>
      <c r="V304" s="185">
        <v>4025.22</v>
      </c>
      <c r="W304" s="185"/>
      <c r="X304" s="185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</row>
    <row r="305" spans="1:56" s="116" customFormat="1" ht="27" customHeight="1">
      <c r="A305" s="185">
        <v>278</v>
      </c>
      <c r="B305" s="56">
        <v>44170</v>
      </c>
      <c r="C305" s="54" t="s">
        <v>50</v>
      </c>
      <c r="D305" s="57" t="s">
        <v>565</v>
      </c>
      <c r="E305" s="196" t="s">
        <v>733</v>
      </c>
      <c r="F305" s="196" t="s">
        <v>489</v>
      </c>
      <c r="G305" s="191">
        <v>5045</v>
      </c>
      <c r="H305" s="191">
        <v>5045</v>
      </c>
      <c r="I305" s="192" t="s">
        <v>200</v>
      </c>
      <c r="J305" s="193" t="s">
        <v>20</v>
      </c>
      <c r="K305" s="18">
        <f t="shared" si="8"/>
        <v>0</v>
      </c>
      <c r="L305" s="59" t="s">
        <v>665</v>
      </c>
      <c r="M305" s="185">
        <v>1</v>
      </c>
      <c r="N305" s="185">
        <v>0</v>
      </c>
      <c r="O305" s="185">
        <v>1</v>
      </c>
      <c r="P305" s="185">
        <v>1</v>
      </c>
      <c r="Q305" s="185"/>
      <c r="R305" s="185"/>
      <c r="S305" s="286" t="s">
        <v>775</v>
      </c>
      <c r="T305" s="185"/>
      <c r="U305" s="185"/>
      <c r="V305" s="185">
        <v>0</v>
      </c>
      <c r="W305" s="185"/>
      <c r="X305" s="185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</row>
    <row r="306" spans="1:56" s="116" customFormat="1" ht="27" customHeight="1">
      <c r="A306" s="185">
        <v>279</v>
      </c>
      <c r="B306" s="56">
        <v>44174</v>
      </c>
      <c r="C306" s="54" t="s">
        <v>50</v>
      </c>
      <c r="D306" s="57" t="s">
        <v>565</v>
      </c>
      <c r="E306" s="196" t="s">
        <v>386</v>
      </c>
      <c r="F306" s="196" t="s">
        <v>734</v>
      </c>
      <c r="G306" s="206">
        <v>14558.66</v>
      </c>
      <c r="H306" s="206">
        <v>14558.66</v>
      </c>
      <c r="I306" s="192" t="s">
        <v>200</v>
      </c>
      <c r="J306" s="57" t="s">
        <v>565</v>
      </c>
      <c r="K306" s="18">
        <f t="shared" si="8"/>
        <v>0</v>
      </c>
      <c r="L306" s="59" t="s">
        <v>666</v>
      </c>
      <c r="M306" s="185">
        <v>2</v>
      </c>
      <c r="N306" s="185">
        <v>0</v>
      </c>
      <c r="O306" s="185">
        <v>1</v>
      </c>
      <c r="P306" s="185">
        <v>1</v>
      </c>
      <c r="Q306" s="185"/>
      <c r="R306" s="185"/>
      <c r="S306" s="185"/>
      <c r="T306" s="185"/>
      <c r="U306" s="185"/>
      <c r="V306" s="185">
        <v>0</v>
      </c>
      <c r="W306" s="185"/>
      <c r="X306" s="185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</row>
    <row r="307" spans="1:56" s="116" customFormat="1" ht="39" customHeight="1">
      <c r="A307" s="203">
        <v>280</v>
      </c>
      <c r="B307" s="56">
        <v>44174</v>
      </c>
      <c r="C307" s="187" t="s">
        <v>731</v>
      </c>
      <c r="D307" s="57" t="s">
        <v>565</v>
      </c>
      <c r="E307" s="204" t="s">
        <v>735</v>
      </c>
      <c r="F307" s="204" t="s">
        <v>736</v>
      </c>
      <c r="G307" s="207">
        <v>118454</v>
      </c>
      <c r="H307" s="207">
        <v>118454</v>
      </c>
      <c r="I307" s="192" t="s">
        <v>765</v>
      </c>
      <c r="J307" s="193" t="s">
        <v>20</v>
      </c>
      <c r="K307" s="18">
        <f t="shared" si="8"/>
        <v>0</v>
      </c>
      <c r="L307" s="59" t="s">
        <v>667</v>
      </c>
      <c r="M307" s="185">
        <v>1</v>
      </c>
      <c r="N307" s="185">
        <v>0</v>
      </c>
      <c r="O307" s="185">
        <v>0</v>
      </c>
      <c r="P307" s="185">
        <v>0</v>
      </c>
      <c r="Q307" s="203"/>
      <c r="R307" s="203"/>
      <c r="S307" s="203"/>
      <c r="T307" s="203"/>
      <c r="U307" s="185"/>
      <c r="V307" s="185">
        <v>0</v>
      </c>
      <c r="W307" s="185"/>
      <c r="X307" s="185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</row>
    <row r="308" spans="1:56" s="116" customFormat="1" ht="30" customHeight="1">
      <c r="A308" s="185">
        <v>281</v>
      </c>
      <c r="B308" s="80">
        <v>44173</v>
      </c>
      <c r="C308" s="54" t="s">
        <v>737</v>
      </c>
      <c r="D308" s="57" t="s">
        <v>565</v>
      </c>
      <c r="E308" s="200" t="s">
        <v>738</v>
      </c>
      <c r="F308" s="200" t="s">
        <v>740</v>
      </c>
      <c r="G308" s="208">
        <v>1000000</v>
      </c>
      <c r="H308" s="202">
        <v>1000000</v>
      </c>
      <c r="I308" s="192" t="s">
        <v>739</v>
      </c>
      <c r="J308" s="185" t="s">
        <v>20</v>
      </c>
      <c r="K308" s="18">
        <f t="shared" si="8"/>
        <v>0</v>
      </c>
      <c r="L308" s="59" t="s">
        <v>668</v>
      </c>
      <c r="M308" s="185">
        <v>1</v>
      </c>
      <c r="N308" s="185">
        <v>0</v>
      </c>
      <c r="O308" s="185">
        <v>0</v>
      </c>
      <c r="P308" s="185">
        <v>0</v>
      </c>
      <c r="Q308" s="185"/>
      <c r="R308" s="185"/>
      <c r="S308" s="185"/>
      <c r="T308" s="185"/>
      <c r="U308" s="185"/>
      <c r="V308" s="185">
        <v>0</v>
      </c>
      <c r="W308" s="185"/>
      <c r="X308" s="185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</row>
    <row r="309" spans="1:56" s="116" customFormat="1" ht="26.25" customHeight="1">
      <c r="A309" s="185">
        <v>282</v>
      </c>
      <c r="B309" s="80">
        <v>44189</v>
      </c>
      <c r="C309" s="54" t="s">
        <v>25</v>
      </c>
      <c r="D309" s="35" t="s">
        <v>271</v>
      </c>
      <c r="E309" s="199" t="s">
        <v>741</v>
      </c>
      <c r="F309" s="199" t="s">
        <v>789</v>
      </c>
      <c r="G309" s="209">
        <v>31329</v>
      </c>
      <c r="H309" s="201">
        <v>19000</v>
      </c>
      <c r="I309" s="40" t="s">
        <v>641</v>
      </c>
      <c r="J309" s="35" t="s">
        <v>271</v>
      </c>
      <c r="K309" s="18">
        <f t="shared" si="8"/>
        <v>12329</v>
      </c>
      <c r="L309" s="59" t="s">
        <v>669</v>
      </c>
      <c r="M309" s="185">
        <v>4</v>
      </c>
      <c r="N309" s="185">
        <v>0</v>
      </c>
      <c r="O309" s="185">
        <v>0</v>
      </c>
      <c r="P309" s="185">
        <v>0</v>
      </c>
      <c r="Q309" s="185"/>
      <c r="R309" s="185"/>
      <c r="S309" s="185"/>
      <c r="T309" s="185"/>
      <c r="U309" s="185"/>
      <c r="V309" s="185">
        <v>4069</v>
      </c>
      <c r="W309" s="185">
        <v>8260</v>
      </c>
      <c r="X309" s="185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</row>
    <row r="310" spans="1:56" s="116" customFormat="1" ht="63.75">
      <c r="A310" s="185">
        <v>283</v>
      </c>
      <c r="B310" s="80">
        <v>44189</v>
      </c>
      <c r="C310" s="54" t="s">
        <v>25</v>
      </c>
      <c r="D310" s="35" t="s">
        <v>271</v>
      </c>
      <c r="E310" s="199" t="s">
        <v>742</v>
      </c>
      <c r="F310" s="199" t="s">
        <v>789</v>
      </c>
      <c r="G310" s="209">
        <v>30181</v>
      </c>
      <c r="H310" s="201">
        <v>11000</v>
      </c>
      <c r="I310" s="40" t="s">
        <v>641</v>
      </c>
      <c r="J310" s="35" t="s">
        <v>271</v>
      </c>
      <c r="K310" s="18">
        <f t="shared" si="8"/>
        <v>19181</v>
      </c>
      <c r="L310" s="59" t="s">
        <v>670</v>
      </c>
      <c r="M310" s="185">
        <v>4</v>
      </c>
      <c r="N310" s="185">
        <v>0</v>
      </c>
      <c r="O310" s="185">
        <v>0</v>
      </c>
      <c r="P310" s="185">
        <v>0</v>
      </c>
      <c r="Q310" s="185"/>
      <c r="R310" s="185"/>
      <c r="S310" s="185"/>
      <c r="T310" s="185"/>
      <c r="U310" s="185"/>
      <c r="V310" s="86">
        <v>6330</v>
      </c>
      <c r="W310" s="185">
        <v>12851</v>
      </c>
      <c r="X310" s="185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</row>
    <row r="311" spans="1:56" s="116" customFormat="1" ht="38.25">
      <c r="A311" s="185">
        <v>284</v>
      </c>
      <c r="B311" s="80">
        <v>44175</v>
      </c>
      <c r="C311" s="64" t="s">
        <v>30</v>
      </c>
      <c r="D311" s="57" t="s">
        <v>565</v>
      </c>
      <c r="E311" s="199" t="s">
        <v>743</v>
      </c>
      <c r="F311" s="199" t="s">
        <v>744</v>
      </c>
      <c r="G311" s="209">
        <v>335500</v>
      </c>
      <c r="H311" s="201">
        <v>152652.5</v>
      </c>
      <c r="I311" s="192" t="s">
        <v>765</v>
      </c>
      <c r="J311" s="57" t="s">
        <v>565</v>
      </c>
      <c r="K311" s="18">
        <f t="shared" si="8"/>
        <v>182847.5</v>
      </c>
      <c r="L311" s="59" t="s">
        <v>671</v>
      </c>
      <c r="M311" s="185">
        <v>2</v>
      </c>
      <c r="N311" s="185">
        <v>0</v>
      </c>
      <c r="O311" s="185">
        <v>1</v>
      </c>
      <c r="P311" s="185">
        <v>1</v>
      </c>
      <c r="Q311" s="185"/>
      <c r="R311" s="185"/>
      <c r="S311" s="185"/>
      <c r="T311" s="185"/>
      <c r="U311" s="185"/>
      <c r="V311" s="185">
        <v>182847.5</v>
      </c>
      <c r="W311" s="185"/>
      <c r="X311" s="185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</row>
    <row r="312" spans="1:56" s="116" customFormat="1" ht="63.75">
      <c r="A312" s="185">
        <v>285</v>
      </c>
      <c r="B312" s="80">
        <v>44191</v>
      </c>
      <c r="C312" s="54" t="s">
        <v>25</v>
      </c>
      <c r="D312" s="35" t="s">
        <v>271</v>
      </c>
      <c r="E312" s="199" t="s">
        <v>745</v>
      </c>
      <c r="F312" s="199" t="s">
        <v>789</v>
      </c>
      <c r="G312" s="209">
        <v>63231</v>
      </c>
      <c r="H312" s="201">
        <v>41100</v>
      </c>
      <c r="I312" s="40" t="s">
        <v>641</v>
      </c>
      <c r="J312" s="35" t="s">
        <v>271</v>
      </c>
      <c r="K312" s="18">
        <f t="shared" si="8"/>
        <v>22131</v>
      </c>
      <c r="L312" s="59" t="s">
        <v>697</v>
      </c>
      <c r="M312" s="185">
        <v>3</v>
      </c>
      <c r="N312" s="185">
        <v>0</v>
      </c>
      <c r="O312" s="185">
        <v>0</v>
      </c>
      <c r="P312" s="185">
        <v>0</v>
      </c>
      <c r="Q312" s="185"/>
      <c r="R312" s="185"/>
      <c r="S312" s="185"/>
      <c r="T312" s="185"/>
      <c r="U312" s="185"/>
      <c r="V312" s="185">
        <v>7303</v>
      </c>
      <c r="W312" s="185">
        <v>14828</v>
      </c>
      <c r="X312" s="185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</row>
    <row r="313" spans="1:56" s="116" customFormat="1" ht="63.75">
      <c r="A313" s="185">
        <v>286</v>
      </c>
      <c r="B313" s="80">
        <v>44191</v>
      </c>
      <c r="C313" s="54" t="s">
        <v>25</v>
      </c>
      <c r="D313" s="35" t="s">
        <v>271</v>
      </c>
      <c r="E313" s="199" t="s">
        <v>746</v>
      </c>
      <c r="F313" s="199" t="s">
        <v>789</v>
      </c>
      <c r="G313" s="209">
        <v>31428</v>
      </c>
      <c r="H313" s="201">
        <v>20500</v>
      </c>
      <c r="I313" s="40" t="s">
        <v>641</v>
      </c>
      <c r="J313" s="35" t="s">
        <v>271</v>
      </c>
      <c r="K313" s="18">
        <f t="shared" si="8"/>
        <v>10928</v>
      </c>
      <c r="L313" s="59" t="s">
        <v>698</v>
      </c>
      <c r="M313" s="185">
        <v>3</v>
      </c>
      <c r="N313" s="185">
        <v>0</v>
      </c>
      <c r="O313" s="185">
        <v>0</v>
      </c>
      <c r="P313" s="185">
        <v>0</v>
      </c>
      <c r="Q313" s="185"/>
      <c r="R313" s="185"/>
      <c r="S313" s="185"/>
      <c r="T313" s="185"/>
      <c r="U313" s="185"/>
      <c r="V313" s="185">
        <v>3606</v>
      </c>
      <c r="W313" s="86">
        <v>7322</v>
      </c>
      <c r="X313" s="185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</row>
    <row r="314" spans="1:56" s="116" customFormat="1" ht="63.75">
      <c r="A314" s="185">
        <v>287</v>
      </c>
      <c r="B314" s="80">
        <v>44191</v>
      </c>
      <c r="C314" s="54" t="s">
        <v>25</v>
      </c>
      <c r="D314" s="35" t="s">
        <v>271</v>
      </c>
      <c r="E314" s="199" t="s">
        <v>747</v>
      </c>
      <c r="F314" s="199" t="s">
        <v>789</v>
      </c>
      <c r="G314" s="209">
        <v>11790</v>
      </c>
      <c r="H314" s="201">
        <v>7500</v>
      </c>
      <c r="I314" s="40" t="s">
        <v>641</v>
      </c>
      <c r="J314" s="35" t="s">
        <v>271</v>
      </c>
      <c r="K314" s="18">
        <f t="shared" si="8"/>
        <v>4290</v>
      </c>
      <c r="L314" s="59" t="s">
        <v>699</v>
      </c>
      <c r="M314" s="185">
        <v>3</v>
      </c>
      <c r="N314" s="185">
        <v>0</v>
      </c>
      <c r="O314" s="185">
        <v>0</v>
      </c>
      <c r="P314" s="185">
        <v>0</v>
      </c>
      <c r="Q314" s="185"/>
      <c r="R314" s="185"/>
      <c r="S314" s="185"/>
      <c r="T314" s="185"/>
      <c r="U314" s="185"/>
      <c r="V314" s="185">
        <v>1416</v>
      </c>
      <c r="W314" s="185">
        <v>2874</v>
      </c>
      <c r="X314" s="185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</row>
    <row r="315" spans="1:56" s="116" customFormat="1" ht="63.75">
      <c r="A315" s="185">
        <v>288</v>
      </c>
      <c r="B315" s="80">
        <v>44191</v>
      </c>
      <c r="C315" s="54" t="s">
        <v>25</v>
      </c>
      <c r="D315" s="35" t="s">
        <v>271</v>
      </c>
      <c r="E315" s="199" t="s">
        <v>748</v>
      </c>
      <c r="F315" s="199" t="s">
        <v>789</v>
      </c>
      <c r="G315" s="209">
        <v>27942</v>
      </c>
      <c r="H315" s="201">
        <v>18200</v>
      </c>
      <c r="I315" s="40" t="s">
        <v>641</v>
      </c>
      <c r="J315" s="35" t="s">
        <v>271</v>
      </c>
      <c r="K315" s="18">
        <f t="shared" si="8"/>
        <v>9742</v>
      </c>
      <c r="L315" s="59" t="s">
        <v>700</v>
      </c>
      <c r="M315" s="185">
        <v>3</v>
      </c>
      <c r="N315" s="185">
        <v>0</v>
      </c>
      <c r="O315" s="185">
        <v>0</v>
      </c>
      <c r="P315" s="185">
        <v>0</v>
      </c>
      <c r="Q315" s="185"/>
      <c r="R315" s="185"/>
      <c r="S315" s="185"/>
      <c r="T315" s="185"/>
      <c r="U315" s="185"/>
      <c r="V315" s="185">
        <v>3896</v>
      </c>
      <c r="W315" s="185">
        <v>5846</v>
      </c>
      <c r="X315" s="185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</row>
    <row r="316" spans="1:56" s="116" customFormat="1" ht="63.75">
      <c r="A316" s="185">
        <v>289</v>
      </c>
      <c r="B316" s="80">
        <v>44191</v>
      </c>
      <c r="C316" s="54" t="s">
        <v>25</v>
      </c>
      <c r="D316" s="35" t="s">
        <v>271</v>
      </c>
      <c r="E316" s="199" t="s">
        <v>749</v>
      </c>
      <c r="F316" s="199" t="s">
        <v>789</v>
      </c>
      <c r="G316" s="209">
        <v>41389</v>
      </c>
      <c r="H316" s="201">
        <v>26900</v>
      </c>
      <c r="I316" s="40" t="s">
        <v>641</v>
      </c>
      <c r="J316" s="35" t="s">
        <v>271</v>
      </c>
      <c r="K316" s="18">
        <f t="shared" si="8"/>
        <v>14489</v>
      </c>
      <c r="L316" s="59" t="s">
        <v>701</v>
      </c>
      <c r="M316" s="185">
        <v>3</v>
      </c>
      <c r="N316" s="185">
        <v>0</v>
      </c>
      <c r="O316" s="185">
        <v>0</v>
      </c>
      <c r="P316" s="185">
        <v>0</v>
      </c>
      <c r="Q316" s="185"/>
      <c r="R316" s="185"/>
      <c r="S316" s="185"/>
      <c r="T316" s="185"/>
      <c r="U316" s="185"/>
      <c r="V316" s="185">
        <v>9708</v>
      </c>
      <c r="W316" s="185">
        <v>4781</v>
      </c>
      <c r="X316" s="185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</row>
    <row r="317" spans="1:56" s="116" customFormat="1" ht="38.25">
      <c r="A317" s="185">
        <v>290</v>
      </c>
      <c r="B317" s="80">
        <v>44176</v>
      </c>
      <c r="C317" s="64" t="s">
        <v>30</v>
      </c>
      <c r="D317" s="57" t="s">
        <v>565</v>
      </c>
      <c r="E317" s="199" t="s">
        <v>750</v>
      </c>
      <c r="F317" s="199" t="s">
        <v>744</v>
      </c>
      <c r="G317" s="209">
        <v>335500</v>
      </c>
      <c r="H317" s="206">
        <v>181322.5</v>
      </c>
      <c r="I317" s="192" t="s">
        <v>765</v>
      </c>
      <c r="J317" s="57" t="s">
        <v>565</v>
      </c>
      <c r="K317" s="18">
        <f t="shared" si="8"/>
        <v>154177.5</v>
      </c>
      <c r="L317" s="59" t="s">
        <v>702</v>
      </c>
      <c r="M317" s="185">
        <v>3</v>
      </c>
      <c r="N317" s="185">
        <v>0</v>
      </c>
      <c r="O317" s="185">
        <v>1</v>
      </c>
      <c r="P317" s="185">
        <v>1</v>
      </c>
      <c r="Q317" s="185"/>
      <c r="R317" s="185"/>
      <c r="S317" s="185"/>
      <c r="T317" s="185"/>
      <c r="U317" s="185"/>
      <c r="V317" s="185">
        <v>154177.5</v>
      </c>
      <c r="W317" s="185"/>
      <c r="X317" s="185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</row>
    <row r="318" spans="1:56" s="116" customFormat="1" ht="51">
      <c r="A318" s="185">
        <v>291</v>
      </c>
      <c r="B318" s="80"/>
      <c r="C318" s="54" t="s">
        <v>25</v>
      </c>
      <c r="D318" s="57" t="s">
        <v>565</v>
      </c>
      <c r="E318" s="196" t="s">
        <v>751</v>
      </c>
      <c r="F318" s="196" t="s">
        <v>556</v>
      </c>
      <c r="G318" s="206"/>
      <c r="H318" s="191"/>
      <c r="I318" s="192" t="s">
        <v>752</v>
      </c>
      <c r="J318" s="188"/>
      <c r="K318" s="18">
        <f t="shared" si="8"/>
        <v>0</v>
      </c>
      <c r="L318" s="59" t="s">
        <v>703</v>
      </c>
      <c r="M318" s="185"/>
      <c r="N318" s="185"/>
      <c r="O318" s="185"/>
      <c r="P318" s="185"/>
      <c r="Q318" s="185"/>
      <c r="R318" s="185"/>
      <c r="S318" s="185"/>
      <c r="T318" s="185"/>
      <c r="U318" s="276">
        <v>8637901</v>
      </c>
      <c r="V318" s="185"/>
      <c r="W318" s="185"/>
      <c r="X318" s="185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</row>
    <row r="319" spans="1:56" s="116" customFormat="1" ht="51.75">
      <c r="A319" s="185">
        <v>292</v>
      </c>
      <c r="B319" s="80">
        <v>44180</v>
      </c>
      <c r="C319" s="54" t="s">
        <v>25</v>
      </c>
      <c r="D319" s="14" t="s">
        <v>21</v>
      </c>
      <c r="E319" s="196" t="s">
        <v>753</v>
      </c>
      <c r="F319" s="196" t="s">
        <v>783</v>
      </c>
      <c r="G319" s="206">
        <v>2456309</v>
      </c>
      <c r="H319" s="206">
        <v>2456309</v>
      </c>
      <c r="I319" s="192" t="s">
        <v>765</v>
      </c>
      <c r="J319" s="185" t="s">
        <v>20</v>
      </c>
      <c r="K319" s="18">
        <f t="shared" si="8"/>
        <v>0</v>
      </c>
      <c r="L319" s="59" t="s">
        <v>704</v>
      </c>
      <c r="M319" s="185">
        <v>1</v>
      </c>
      <c r="N319" s="185">
        <v>0</v>
      </c>
      <c r="O319" s="185">
        <v>0</v>
      </c>
      <c r="P319" s="185">
        <v>0</v>
      </c>
      <c r="Q319" s="185"/>
      <c r="R319" s="185"/>
      <c r="S319" s="185"/>
      <c r="T319" s="185"/>
      <c r="U319" s="185"/>
      <c r="V319" s="185"/>
      <c r="W319" s="185"/>
      <c r="X319" s="185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</row>
    <row r="320" spans="1:56" s="116" customFormat="1" ht="51.75">
      <c r="A320" s="185">
        <v>293</v>
      </c>
      <c r="B320" s="80">
        <v>44180</v>
      </c>
      <c r="C320" s="54" t="s">
        <v>25</v>
      </c>
      <c r="D320" s="14" t="s">
        <v>21</v>
      </c>
      <c r="E320" s="196" t="s">
        <v>753</v>
      </c>
      <c r="F320" s="196" t="s">
        <v>22</v>
      </c>
      <c r="G320" s="206">
        <v>2323301</v>
      </c>
      <c r="H320" s="206">
        <v>2323301</v>
      </c>
      <c r="I320" s="192" t="s">
        <v>765</v>
      </c>
      <c r="J320" s="185" t="s">
        <v>20</v>
      </c>
      <c r="K320" s="18">
        <f t="shared" si="8"/>
        <v>0</v>
      </c>
      <c r="L320" s="59" t="s">
        <v>705</v>
      </c>
      <c r="M320" s="185">
        <v>1</v>
      </c>
      <c r="N320" s="185">
        <v>0</v>
      </c>
      <c r="O320" s="185">
        <v>1</v>
      </c>
      <c r="P320" s="185">
        <v>1</v>
      </c>
      <c r="Q320" s="185"/>
      <c r="R320" s="185"/>
      <c r="S320" s="185"/>
      <c r="T320" s="185"/>
      <c r="U320" s="185"/>
      <c r="V320" s="185"/>
      <c r="W320" s="185"/>
      <c r="X320" s="185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</row>
    <row r="321" spans="1:56" s="130" customFormat="1" ht="39">
      <c r="A321" s="185">
        <v>294</v>
      </c>
      <c r="B321" s="80">
        <v>44182</v>
      </c>
      <c r="C321" s="64" t="s">
        <v>30</v>
      </c>
      <c r="D321" s="35" t="s">
        <v>29</v>
      </c>
      <c r="E321" s="196" t="s">
        <v>754</v>
      </c>
      <c r="F321" s="196" t="s">
        <v>784</v>
      </c>
      <c r="G321" s="206">
        <v>84307.7</v>
      </c>
      <c r="H321" s="206">
        <v>84307.7</v>
      </c>
      <c r="I321" s="192" t="s">
        <v>765</v>
      </c>
      <c r="J321" s="35" t="s">
        <v>29</v>
      </c>
      <c r="K321" s="18">
        <f t="shared" si="8"/>
        <v>0</v>
      </c>
      <c r="L321" s="59" t="s">
        <v>706</v>
      </c>
      <c r="M321" s="185">
        <v>3</v>
      </c>
      <c r="N321" s="185">
        <v>1</v>
      </c>
      <c r="O321" s="185">
        <v>0</v>
      </c>
      <c r="P321" s="185">
        <v>0</v>
      </c>
      <c r="Q321" s="185"/>
      <c r="R321" s="185"/>
      <c r="S321" s="185"/>
      <c r="T321" s="185"/>
      <c r="U321" s="185"/>
      <c r="V321" s="185"/>
      <c r="W321" s="185"/>
      <c r="X321" s="185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</row>
    <row r="322" spans="1:56" s="132" customFormat="1" ht="38.25">
      <c r="A322" s="205">
        <v>295</v>
      </c>
      <c r="B322" s="80">
        <v>44182</v>
      </c>
      <c r="C322" s="196" t="s">
        <v>50</v>
      </c>
      <c r="D322" s="35" t="s">
        <v>23</v>
      </c>
      <c r="E322" s="196" t="s">
        <v>755</v>
      </c>
      <c r="F322" s="196" t="s">
        <v>785</v>
      </c>
      <c r="G322" s="206">
        <v>50000</v>
      </c>
      <c r="H322" s="206">
        <v>50000</v>
      </c>
      <c r="I322" s="192" t="s">
        <v>765</v>
      </c>
      <c r="J322" s="185" t="s">
        <v>20</v>
      </c>
      <c r="K322" s="18">
        <f t="shared" si="8"/>
        <v>0</v>
      </c>
      <c r="L322" s="59" t="s">
        <v>707</v>
      </c>
      <c r="M322" s="205">
        <v>1</v>
      </c>
      <c r="N322" s="205">
        <v>0</v>
      </c>
      <c r="O322" s="205">
        <v>0</v>
      </c>
      <c r="P322" s="205">
        <v>0</v>
      </c>
      <c r="Q322" s="205"/>
      <c r="R322" s="205"/>
      <c r="S322" s="287" t="s">
        <v>786</v>
      </c>
      <c r="T322" s="205"/>
      <c r="U322" s="205"/>
      <c r="V322" s="205"/>
      <c r="W322" s="205"/>
      <c r="X322" s="205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</row>
    <row r="323" spans="1:56" s="116" customFormat="1" ht="39">
      <c r="A323" s="185">
        <v>296</v>
      </c>
      <c r="B323" s="80">
        <v>44182</v>
      </c>
      <c r="C323" s="196" t="s">
        <v>50</v>
      </c>
      <c r="D323" s="35" t="s">
        <v>23</v>
      </c>
      <c r="E323" s="196" t="s">
        <v>756</v>
      </c>
      <c r="F323" s="196" t="s">
        <v>447</v>
      </c>
      <c r="G323" s="206">
        <v>739788</v>
      </c>
      <c r="H323" s="206">
        <v>739788</v>
      </c>
      <c r="I323" s="192" t="s">
        <v>765</v>
      </c>
      <c r="J323" s="185" t="s">
        <v>20</v>
      </c>
      <c r="K323" s="18">
        <f t="shared" si="8"/>
        <v>0</v>
      </c>
      <c r="L323" s="59" t="s">
        <v>708</v>
      </c>
      <c r="M323" s="205">
        <v>1</v>
      </c>
      <c r="N323" s="205">
        <v>0</v>
      </c>
      <c r="O323" s="205">
        <v>0</v>
      </c>
      <c r="P323" s="205">
        <v>0</v>
      </c>
      <c r="Q323" s="185"/>
      <c r="R323" s="185"/>
      <c r="S323" s="185"/>
      <c r="T323" s="185"/>
      <c r="U323" s="185"/>
      <c r="V323" s="185"/>
      <c r="W323" s="185"/>
      <c r="X323" s="185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</row>
    <row r="324" spans="1:56" s="116" customFormat="1" ht="63.75">
      <c r="A324" s="185">
        <v>297</v>
      </c>
      <c r="B324" s="288">
        <v>44207</v>
      </c>
      <c r="C324" s="289" t="s">
        <v>25</v>
      </c>
      <c r="D324" s="290" t="s">
        <v>271</v>
      </c>
      <c r="E324" s="291" t="s">
        <v>757</v>
      </c>
      <c r="F324" s="291"/>
      <c r="G324" s="292"/>
      <c r="H324" s="292"/>
      <c r="I324" s="294" t="s">
        <v>641</v>
      </c>
      <c r="J324" s="295"/>
      <c r="K324" s="296">
        <f t="shared" si="8"/>
        <v>0</v>
      </c>
      <c r="L324" s="297" t="s">
        <v>709</v>
      </c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</row>
    <row r="325" spans="1:56" s="116" customFormat="1" ht="64.5">
      <c r="A325" s="185">
        <v>298</v>
      </c>
      <c r="B325" s="288">
        <v>44207</v>
      </c>
      <c r="C325" s="289" t="s">
        <v>25</v>
      </c>
      <c r="D325" s="290" t="s">
        <v>271</v>
      </c>
      <c r="E325" s="291" t="s">
        <v>758</v>
      </c>
      <c r="F325" s="291"/>
      <c r="G325" s="292"/>
      <c r="H325" s="293"/>
      <c r="I325" s="294" t="s">
        <v>641</v>
      </c>
      <c r="J325" s="300"/>
      <c r="K325" s="296">
        <f t="shared" si="8"/>
        <v>0</v>
      </c>
      <c r="L325" s="297" t="s">
        <v>710</v>
      </c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</row>
    <row r="326" spans="1:56" s="116" customFormat="1" ht="64.5">
      <c r="A326" s="185">
        <v>299</v>
      </c>
      <c r="B326" s="288">
        <v>44207</v>
      </c>
      <c r="C326" s="289" t="s">
        <v>25</v>
      </c>
      <c r="D326" s="290" t="s">
        <v>271</v>
      </c>
      <c r="E326" s="291" t="s">
        <v>759</v>
      </c>
      <c r="F326" s="291"/>
      <c r="G326" s="292"/>
      <c r="H326" s="293"/>
      <c r="I326" s="294" t="s">
        <v>641</v>
      </c>
      <c r="J326" s="300"/>
      <c r="K326" s="296">
        <f t="shared" si="8"/>
        <v>0</v>
      </c>
      <c r="L326" s="297" t="s">
        <v>711</v>
      </c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</row>
    <row r="327" spans="1:56" s="116" customFormat="1" ht="63.75">
      <c r="A327" s="185">
        <v>300</v>
      </c>
      <c r="B327" s="288">
        <v>44207</v>
      </c>
      <c r="C327" s="289" t="s">
        <v>25</v>
      </c>
      <c r="D327" s="290" t="s">
        <v>271</v>
      </c>
      <c r="E327" s="291" t="s">
        <v>760</v>
      </c>
      <c r="F327" s="291"/>
      <c r="G327" s="292"/>
      <c r="H327" s="293"/>
      <c r="I327" s="294" t="s">
        <v>641</v>
      </c>
      <c r="J327" s="300"/>
      <c r="K327" s="296">
        <f aca="true" t="shared" si="9" ref="K327:K340">G327-H327</f>
        <v>0</v>
      </c>
      <c r="L327" s="297" t="s">
        <v>712</v>
      </c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</row>
    <row r="328" spans="1:56" s="116" customFormat="1" ht="36" customHeight="1">
      <c r="A328" s="185">
        <v>301</v>
      </c>
      <c r="B328" s="80">
        <v>44182</v>
      </c>
      <c r="C328" s="196" t="s">
        <v>50</v>
      </c>
      <c r="D328" s="35" t="s">
        <v>23</v>
      </c>
      <c r="E328" s="199" t="s">
        <v>761</v>
      </c>
      <c r="F328" s="211" t="s">
        <v>787</v>
      </c>
      <c r="G328" s="214">
        <v>490198.76</v>
      </c>
      <c r="H328" s="214">
        <v>469584</v>
      </c>
      <c r="I328" s="192" t="s">
        <v>765</v>
      </c>
      <c r="J328" s="35" t="s">
        <v>23</v>
      </c>
      <c r="K328" s="18">
        <f t="shared" si="9"/>
        <v>20614.76000000001</v>
      </c>
      <c r="L328" s="59" t="s">
        <v>713</v>
      </c>
      <c r="M328" s="185">
        <v>2</v>
      </c>
      <c r="N328" s="185">
        <v>0</v>
      </c>
      <c r="O328" s="185">
        <v>0</v>
      </c>
      <c r="P328" s="185">
        <v>0</v>
      </c>
      <c r="Q328" s="185"/>
      <c r="R328" s="185"/>
      <c r="S328" s="287" t="s">
        <v>786</v>
      </c>
      <c r="T328" s="185"/>
      <c r="U328" s="185"/>
      <c r="V328" s="185">
        <v>20614.76</v>
      </c>
      <c r="W328" s="185"/>
      <c r="X328" s="185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</row>
    <row r="329" spans="1:56" s="116" customFormat="1" ht="63.75">
      <c r="A329" s="185">
        <v>302</v>
      </c>
      <c r="B329" s="288">
        <v>44210</v>
      </c>
      <c r="C329" s="289" t="s">
        <v>25</v>
      </c>
      <c r="D329" s="290" t="s">
        <v>271</v>
      </c>
      <c r="E329" s="291" t="s">
        <v>762</v>
      </c>
      <c r="F329" s="291"/>
      <c r="G329" s="292"/>
      <c r="H329" s="293"/>
      <c r="I329" s="294" t="s">
        <v>641</v>
      </c>
      <c r="J329" s="295"/>
      <c r="K329" s="296">
        <f t="shared" si="9"/>
        <v>0</v>
      </c>
      <c r="L329" s="297" t="s">
        <v>714</v>
      </c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</row>
    <row r="330" spans="1:56" s="116" customFormat="1" ht="63.75">
      <c r="A330" s="185">
        <v>303</v>
      </c>
      <c r="B330" s="288">
        <v>44210</v>
      </c>
      <c r="C330" s="289" t="s">
        <v>25</v>
      </c>
      <c r="D330" s="290" t="s">
        <v>271</v>
      </c>
      <c r="E330" s="291" t="s">
        <v>762</v>
      </c>
      <c r="F330" s="291"/>
      <c r="G330" s="292"/>
      <c r="H330" s="293"/>
      <c r="I330" s="294" t="s">
        <v>641</v>
      </c>
      <c r="J330" s="298"/>
      <c r="K330" s="296">
        <f t="shared" si="9"/>
        <v>0</v>
      </c>
      <c r="L330" s="297" t="s">
        <v>715</v>
      </c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</row>
    <row r="331" spans="1:56" s="116" customFormat="1" ht="63.75">
      <c r="A331" s="185">
        <v>304</v>
      </c>
      <c r="B331" s="288">
        <v>44210</v>
      </c>
      <c r="C331" s="289" t="s">
        <v>25</v>
      </c>
      <c r="D331" s="290" t="s">
        <v>271</v>
      </c>
      <c r="E331" s="291" t="s">
        <v>762</v>
      </c>
      <c r="F331" s="291"/>
      <c r="G331" s="292"/>
      <c r="H331" s="293"/>
      <c r="I331" s="294" t="s">
        <v>641</v>
      </c>
      <c r="J331" s="299"/>
      <c r="K331" s="296">
        <f t="shared" si="9"/>
        <v>0</v>
      </c>
      <c r="L331" s="297" t="s">
        <v>716</v>
      </c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</row>
    <row r="332" spans="1:56" s="116" customFormat="1" ht="38.25">
      <c r="A332" s="185">
        <v>305</v>
      </c>
      <c r="B332" s="80">
        <v>44187</v>
      </c>
      <c r="C332" s="210" t="s">
        <v>555</v>
      </c>
      <c r="D332" s="14" t="s">
        <v>23</v>
      </c>
      <c r="E332" s="196" t="s">
        <v>763</v>
      </c>
      <c r="F332" s="199" t="s">
        <v>744</v>
      </c>
      <c r="G332" s="191">
        <v>133430</v>
      </c>
      <c r="H332" s="191">
        <v>132762.85</v>
      </c>
      <c r="I332" s="192" t="s">
        <v>765</v>
      </c>
      <c r="J332" s="14" t="s">
        <v>23</v>
      </c>
      <c r="K332" s="18">
        <f t="shared" si="9"/>
        <v>667.1499999999942</v>
      </c>
      <c r="L332" s="59" t="s">
        <v>717</v>
      </c>
      <c r="M332" s="185">
        <v>2</v>
      </c>
      <c r="N332" s="185">
        <v>0</v>
      </c>
      <c r="O332" s="185">
        <v>1</v>
      </c>
      <c r="P332" s="185">
        <v>1</v>
      </c>
      <c r="Q332" s="185"/>
      <c r="R332" s="185"/>
      <c r="S332" s="185"/>
      <c r="T332" s="185"/>
      <c r="U332" s="185"/>
      <c r="V332" s="185">
        <v>667.15</v>
      </c>
      <c r="W332" s="185"/>
      <c r="X332" s="185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</row>
    <row r="333" spans="1:56" s="116" customFormat="1" ht="38.25">
      <c r="A333" s="185">
        <v>306</v>
      </c>
      <c r="B333" s="80">
        <v>44187</v>
      </c>
      <c r="C333" s="210" t="s">
        <v>555</v>
      </c>
      <c r="D333" s="14" t="s">
        <v>23</v>
      </c>
      <c r="E333" s="196" t="s">
        <v>764</v>
      </c>
      <c r="F333" s="196" t="s">
        <v>788</v>
      </c>
      <c r="G333" s="191">
        <v>145475</v>
      </c>
      <c r="H333" s="191">
        <v>38220.24</v>
      </c>
      <c r="I333" s="192" t="s">
        <v>765</v>
      </c>
      <c r="J333" s="14" t="s">
        <v>23</v>
      </c>
      <c r="K333" s="18">
        <f t="shared" si="9"/>
        <v>107254.76000000001</v>
      </c>
      <c r="L333" s="59" t="s">
        <v>718</v>
      </c>
      <c r="M333" s="185">
        <v>2</v>
      </c>
      <c r="N333" s="185">
        <v>0</v>
      </c>
      <c r="O333" s="185">
        <v>1</v>
      </c>
      <c r="P333" s="185">
        <v>1</v>
      </c>
      <c r="Q333" s="185"/>
      <c r="R333" s="185"/>
      <c r="S333" s="185"/>
      <c r="T333" s="185"/>
      <c r="U333" s="185"/>
      <c r="V333" s="185">
        <v>107254.76</v>
      </c>
      <c r="W333" s="185"/>
      <c r="X333" s="185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</row>
    <row r="334" spans="1:56" s="116" customFormat="1" ht="39">
      <c r="A334" s="185">
        <v>307</v>
      </c>
      <c r="B334" s="80">
        <v>44187</v>
      </c>
      <c r="C334" s="210" t="s">
        <v>555</v>
      </c>
      <c r="D334" s="188" t="s">
        <v>21</v>
      </c>
      <c r="E334" s="196" t="s">
        <v>38</v>
      </c>
      <c r="F334" s="196" t="s">
        <v>766</v>
      </c>
      <c r="G334" s="191">
        <v>300000</v>
      </c>
      <c r="H334" s="191">
        <v>300000</v>
      </c>
      <c r="I334" s="192" t="s">
        <v>765</v>
      </c>
      <c r="J334" s="188" t="s">
        <v>20</v>
      </c>
      <c r="K334" s="18">
        <f t="shared" si="9"/>
        <v>0</v>
      </c>
      <c r="L334" s="59" t="s">
        <v>719</v>
      </c>
      <c r="M334" s="185">
        <v>1</v>
      </c>
      <c r="N334" s="185">
        <v>0</v>
      </c>
      <c r="O334" s="185">
        <v>1</v>
      </c>
      <c r="P334" s="185">
        <v>0</v>
      </c>
      <c r="Q334" s="185"/>
      <c r="R334" s="185"/>
      <c r="S334" s="185"/>
      <c r="T334" s="185"/>
      <c r="U334" s="185"/>
      <c r="V334" s="185"/>
      <c r="W334" s="185"/>
      <c r="X334" s="185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</row>
    <row r="335" spans="1:56" s="116" customFormat="1" ht="38.25">
      <c r="A335" s="185">
        <v>308</v>
      </c>
      <c r="B335" s="80">
        <v>44187</v>
      </c>
      <c r="C335" s="210" t="s">
        <v>555</v>
      </c>
      <c r="D335" s="188" t="s">
        <v>21</v>
      </c>
      <c r="E335" s="196" t="s">
        <v>767</v>
      </c>
      <c r="F335" s="196" t="s">
        <v>768</v>
      </c>
      <c r="G335" s="191">
        <v>453900</v>
      </c>
      <c r="H335" s="191">
        <v>453900</v>
      </c>
      <c r="I335" s="192" t="s">
        <v>765</v>
      </c>
      <c r="J335" s="188" t="s">
        <v>20</v>
      </c>
      <c r="K335" s="18">
        <f t="shared" si="9"/>
        <v>0</v>
      </c>
      <c r="L335" s="59" t="s">
        <v>720</v>
      </c>
      <c r="M335" s="185">
        <v>1</v>
      </c>
      <c r="N335" s="185">
        <v>0</v>
      </c>
      <c r="O335" s="185">
        <v>0</v>
      </c>
      <c r="P335" s="185">
        <v>0</v>
      </c>
      <c r="Q335" s="185"/>
      <c r="R335" s="185"/>
      <c r="S335" s="185"/>
      <c r="T335" s="185"/>
      <c r="U335" s="185"/>
      <c r="V335" s="185"/>
      <c r="W335" s="185"/>
      <c r="X335" s="185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</row>
    <row r="336" spans="1:56" s="116" customFormat="1" ht="51">
      <c r="A336" s="185">
        <v>309</v>
      </c>
      <c r="B336" s="80">
        <v>44190</v>
      </c>
      <c r="C336" s="54" t="s">
        <v>25</v>
      </c>
      <c r="D336" s="188" t="s">
        <v>21</v>
      </c>
      <c r="E336" s="196" t="s">
        <v>769</v>
      </c>
      <c r="F336" s="196" t="s">
        <v>766</v>
      </c>
      <c r="G336" s="191">
        <v>1055824</v>
      </c>
      <c r="H336" s="191">
        <v>1055824</v>
      </c>
      <c r="I336" s="192" t="s">
        <v>765</v>
      </c>
      <c r="J336" s="186" t="s">
        <v>20</v>
      </c>
      <c r="K336" s="18">
        <f t="shared" si="9"/>
        <v>0</v>
      </c>
      <c r="L336" s="59" t="s">
        <v>721</v>
      </c>
      <c r="M336" s="185">
        <v>1</v>
      </c>
      <c r="N336" s="185">
        <v>0</v>
      </c>
      <c r="O336" s="185">
        <v>1</v>
      </c>
      <c r="P336" s="185">
        <v>0</v>
      </c>
      <c r="Q336" s="185"/>
      <c r="R336" s="185"/>
      <c r="S336" s="185"/>
      <c r="T336" s="185"/>
      <c r="U336" s="185"/>
      <c r="V336" s="185"/>
      <c r="W336" s="185"/>
      <c r="X336" s="185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</row>
    <row r="337" spans="1:56" s="116" customFormat="1" ht="51.75">
      <c r="A337" s="185">
        <v>310</v>
      </c>
      <c r="B337" s="80">
        <v>44190</v>
      </c>
      <c r="C337" s="54" t="s">
        <v>25</v>
      </c>
      <c r="D337" s="188" t="s">
        <v>23</v>
      </c>
      <c r="E337" s="196" t="s">
        <v>770</v>
      </c>
      <c r="F337" s="216" t="s">
        <v>220</v>
      </c>
      <c r="G337" s="215">
        <v>381559.2</v>
      </c>
      <c r="H337" s="215">
        <v>381559.2</v>
      </c>
      <c r="I337" s="192" t="s">
        <v>765</v>
      </c>
      <c r="J337" s="186" t="s">
        <v>20</v>
      </c>
      <c r="K337" s="18">
        <f t="shared" si="9"/>
        <v>0</v>
      </c>
      <c r="L337" s="59" t="s">
        <v>722</v>
      </c>
      <c r="M337" s="185">
        <v>1</v>
      </c>
      <c r="N337" s="185">
        <v>0</v>
      </c>
      <c r="O337" s="185">
        <v>0</v>
      </c>
      <c r="P337" s="185">
        <v>0</v>
      </c>
      <c r="Q337" s="185"/>
      <c r="R337" s="185"/>
      <c r="S337" s="185"/>
      <c r="T337" s="185"/>
      <c r="U337" s="185"/>
      <c r="V337" s="185"/>
      <c r="W337" s="185"/>
      <c r="X337" s="185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</row>
    <row r="338" spans="1:56" s="116" customFormat="1" ht="51">
      <c r="A338" s="185">
        <v>311</v>
      </c>
      <c r="B338" s="80">
        <v>44190</v>
      </c>
      <c r="C338" s="54" t="s">
        <v>25</v>
      </c>
      <c r="D338" s="188" t="s">
        <v>21</v>
      </c>
      <c r="E338" s="196" t="s">
        <v>771</v>
      </c>
      <c r="F338" s="196" t="s">
        <v>766</v>
      </c>
      <c r="G338" s="191">
        <v>270032</v>
      </c>
      <c r="H338" s="191">
        <v>270032</v>
      </c>
      <c r="I338" s="192" t="s">
        <v>765</v>
      </c>
      <c r="J338" s="186" t="s">
        <v>20</v>
      </c>
      <c r="K338" s="18">
        <f t="shared" si="9"/>
        <v>0</v>
      </c>
      <c r="L338" s="59" t="s">
        <v>723</v>
      </c>
      <c r="M338" s="185">
        <v>1</v>
      </c>
      <c r="N338" s="185">
        <v>0</v>
      </c>
      <c r="O338" s="185">
        <v>1</v>
      </c>
      <c r="P338" s="185">
        <v>0</v>
      </c>
      <c r="Q338" s="185"/>
      <c r="R338" s="185"/>
      <c r="S338" s="185"/>
      <c r="T338" s="185"/>
      <c r="U338" s="185"/>
      <c r="V338" s="185"/>
      <c r="W338" s="185"/>
      <c r="X338" s="185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</row>
    <row r="339" spans="1:56" s="116" customFormat="1" ht="39">
      <c r="A339" s="185">
        <v>312</v>
      </c>
      <c r="B339" s="80">
        <v>44190</v>
      </c>
      <c r="C339" s="210" t="s">
        <v>555</v>
      </c>
      <c r="D339" s="188" t="s">
        <v>21</v>
      </c>
      <c r="E339" s="196" t="s">
        <v>772</v>
      </c>
      <c r="F339" s="57" t="s">
        <v>773</v>
      </c>
      <c r="G339" s="191">
        <v>674976</v>
      </c>
      <c r="H339" s="191">
        <v>674976</v>
      </c>
      <c r="I339" s="192" t="s">
        <v>765</v>
      </c>
      <c r="J339" s="186" t="s">
        <v>20</v>
      </c>
      <c r="K339" s="18">
        <f t="shared" si="9"/>
        <v>0</v>
      </c>
      <c r="L339" s="59" t="s">
        <v>724</v>
      </c>
      <c r="M339" s="185">
        <v>1</v>
      </c>
      <c r="N339" s="185">
        <v>0</v>
      </c>
      <c r="O339" s="185">
        <v>0</v>
      </c>
      <c r="P339" s="185">
        <v>0</v>
      </c>
      <c r="Q339" s="185"/>
      <c r="R339" s="185"/>
      <c r="S339" s="185"/>
      <c r="T339" s="185"/>
      <c r="U339" s="185"/>
      <c r="V339" s="185"/>
      <c r="W339" s="185"/>
      <c r="X339" s="185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</row>
    <row r="340" spans="1:56" s="116" customFormat="1" ht="51.75">
      <c r="A340" s="185">
        <v>313</v>
      </c>
      <c r="B340" s="80">
        <v>44193</v>
      </c>
      <c r="C340" s="210" t="s">
        <v>555</v>
      </c>
      <c r="D340" s="188" t="s">
        <v>23</v>
      </c>
      <c r="E340" s="196" t="s">
        <v>790</v>
      </c>
      <c r="F340" s="196" t="s">
        <v>791</v>
      </c>
      <c r="G340" s="191">
        <v>204650</v>
      </c>
      <c r="H340" s="191">
        <v>148976.75</v>
      </c>
      <c r="I340" s="192" t="s">
        <v>765</v>
      </c>
      <c r="J340" s="188" t="s">
        <v>23</v>
      </c>
      <c r="K340" s="18">
        <f t="shared" si="9"/>
        <v>55673.25</v>
      </c>
      <c r="L340" s="59" t="s">
        <v>725</v>
      </c>
      <c r="M340" s="185">
        <v>2</v>
      </c>
      <c r="N340" s="185">
        <v>0</v>
      </c>
      <c r="O340" s="185">
        <v>0</v>
      </c>
      <c r="P340" s="185">
        <v>0</v>
      </c>
      <c r="Q340" s="185"/>
      <c r="R340" s="185"/>
      <c r="S340" s="185"/>
      <c r="T340" s="185"/>
      <c r="U340" s="185"/>
      <c r="V340" s="185">
        <v>55673.25</v>
      </c>
      <c r="W340" s="185"/>
      <c r="X340" s="185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</row>
    <row r="341" spans="1:56" s="116" customFormat="1" ht="15">
      <c r="A341" s="185">
        <v>314</v>
      </c>
      <c r="B341" s="80"/>
      <c r="C341" s="196"/>
      <c r="D341" s="186"/>
      <c r="E341" s="196"/>
      <c r="F341" s="196"/>
      <c r="G341" s="191">
        <f>SUM(G2:G340)</f>
        <v>288506856.61000013</v>
      </c>
      <c r="H341" s="191">
        <f>SUM(H2:H340)</f>
        <v>240122832.81599903</v>
      </c>
      <c r="I341" s="196"/>
      <c r="J341" s="186"/>
      <c r="K341" s="18">
        <f>SUM(K2:K340)</f>
        <v>48384023.794001</v>
      </c>
      <c r="L341" s="59"/>
      <c r="M341" s="185">
        <f>SUM(M2:M340)</f>
        <v>963</v>
      </c>
      <c r="N341" s="185"/>
      <c r="O341" s="185"/>
      <c r="P341" s="185"/>
      <c r="Q341" s="185"/>
      <c r="R341" s="185"/>
      <c r="S341" s="185"/>
      <c r="T341" s="185"/>
      <c r="U341" s="185"/>
      <c r="V341" s="276">
        <f>SUM(V2:V340)</f>
        <v>13812835.254001003</v>
      </c>
      <c r="W341" s="276">
        <f>SUM(W2:W340)</f>
        <v>34566735.27</v>
      </c>
      <c r="X341" s="185">
        <f>SUM(X2:X340)</f>
        <v>4453.27</v>
      </c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</row>
    <row r="342" spans="1:56" s="138" customFormat="1" ht="15">
      <c r="A342" s="185"/>
      <c r="B342" s="80"/>
      <c r="C342" s="210"/>
      <c r="D342" s="186"/>
      <c r="E342" s="196"/>
      <c r="F342" s="196"/>
      <c r="G342" s="191"/>
      <c r="H342" s="49"/>
      <c r="I342" s="196"/>
      <c r="J342" s="193"/>
      <c r="K342" s="18"/>
      <c r="L342" s="59"/>
      <c r="M342" s="185"/>
      <c r="N342" s="185"/>
      <c r="O342" s="185"/>
      <c r="P342" s="185"/>
      <c r="Q342" s="185"/>
      <c r="R342" s="185"/>
      <c r="S342" s="86"/>
      <c r="T342" s="185"/>
      <c r="U342" s="185"/>
      <c r="V342" s="185"/>
      <c r="W342" s="185"/>
      <c r="X342" s="185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</row>
    <row r="343" spans="1:56" s="116" customFormat="1" ht="15">
      <c r="A343" s="185"/>
      <c r="B343" s="80"/>
      <c r="C343" s="196"/>
      <c r="D343" s="188"/>
      <c r="E343" s="196"/>
      <c r="F343" s="196"/>
      <c r="G343" s="191"/>
      <c r="H343" s="191"/>
      <c r="I343" s="196"/>
      <c r="J343" s="188"/>
      <c r="K343" s="18"/>
      <c r="L343" s="59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</row>
    <row r="344" spans="1:56" s="113" customFormat="1" ht="12.75">
      <c r="A344" s="185"/>
      <c r="B344" s="80"/>
      <c r="C344" s="210"/>
      <c r="D344" s="188"/>
      <c r="E344" s="196"/>
      <c r="F344" s="196"/>
      <c r="G344" s="191"/>
      <c r="H344" s="191"/>
      <c r="I344" s="196"/>
      <c r="J344" s="188"/>
      <c r="K344" s="194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</row>
    <row r="345" spans="1:56" s="140" customFormat="1" ht="15">
      <c r="A345" s="185"/>
      <c r="B345" s="80"/>
      <c r="C345" s="210"/>
      <c r="D345" s="14"/>
      <c r="E345" s="196"/>
      <c r="F345" s="196"/>
      <c r="G345" s="191"/>
      <c r="H345" s="191"/>
      <c r="I345" s="189"/>
      <c r="J345" s="193"/>
      <c r="K345" s="194"/>
      <c r="L345" s="59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</row>
    <row r="346" spans="1:56" s="140" customFormat="1" ht="12.75">
      <c r="A346" s="185"/>
      <c r="B346" s="80"/>
      <c r="C346" s="196"/>
      <c r="D346" s="188"/>
      <c r="E346" s="196"/>
      <c r="F346" s="196"/>
      <c r="G346" s="191"/>
      <c r="H346" s="191"/>
      <c r="I346" s="196"/>
      <c r="J346" s="188"/>
      <c r="K346" s="194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</row>
    <row r="347" spans="1:56" s="140" customFormat="1" ht="12.75">
      <c r="A347" s="185"/>
      <c r="B347" s="80"/>
      <c r="C347" s="196"/>
      <c r="D347" s="14"/>
      <c r="E347" s="196"/>
      <c r="F347" s="196"/>
      <c r="G347" s="191"/>
      <c r="H347" s="191"/>
      <c r="I347" s="192"/>
      <c r="J347" s="213"/>
      <c r="K347" s="194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</row>
    <row r="348" spans="1:56" s="140" customFormat="1" ht="12.75">
      <c r="A348" s="185"/>
      <c r="B348" s="80"/>
      <c r="C348" s="210"/>
      <c r="D348" s="14"/>
      <c r="E348" s="196"/>
      <c r="F348" s="196"/>
      <c r="G348" s="191"/>
      <c r="H348" s="191"/>
      <c r="I348" s="192"/>
      <c r="J348" s="213"/>
      <c r="K348" s="194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</row>
    <row r="349" spans="1:56" s="140" customFormat="1" ht="12.75">
      <c r="A349" s="185"/>
      <c r="B349" s="80"/>
      <c r="C349" s="196"/>
      <c r="D349" s="188"/>
      <c r="E349" s="196"/>
      <c r="F349" s="196"/>
      <c r="G349" s="191"/>
      <c r="H349" s="191"/>
      <c r="I349" s="196"/>
      <c r="J349" s="188"/>
      <c r="K349" s="194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</row>
    <row r="350" spans="1:56" s="140" customFormat="1" ht="12.75">
      <c r="A350" s="185"/>
      <c r="B350" s="80"/>
      <c r="C350" s="196"/>
      <c r="D350" s="14"/>
      <c r="E350" s="196"/>
      <c r="F350" s="196"/>
      <c r="G350" s="191"/>
      <c r="H350" s="191"/>
      <c r="I350" s="192"/>
      <c r="J350" s="193"/>
      <c r="K350" s="194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</row>
    <row r="351" spans="1:56" s="140" customFormat="1" ht="12.75">
      <c r="A351" s="185"/>
      <c r="B351" s="80"/>
      <c r="C351" s="196"/>
      <c r="D351" s="14"/>
      <c r="E351" s="196"/>
      <c r="F351" s="196"/>
      <c r="G351" s="191"/>
      <c r="H351" s="191"/>
      <c r="I351" s="192"/>
      <c r="J351" s="213"/>
      <c r="K351" s="194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</row>
    <row r="352" spans="1:56" s="140" customFormat="1" ht="12.75">
      <c r="A352" s="185"/>
      <c r="B352" s="80"/>
      <c r="C352" s="210"/>
      <c r="D352" s="188"/>
      <c r="E352" s="196"/>
      <c r="F352" s="196"/>
      <c r="G352" s="191"/>
      <c r="H352" s="191"/>
      <c r="I352" s="196"/>
      <c r="J352" s="188"/>
      <c r="K352" s="194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</row>
    <row r="353" spans="1:56" s="140" customFormat="1" ht="12.75">
      <c r="A353" s="185"/>
      <c r="B353" s="80"/>
      <c r="C353" s="196"/>
      <c r="D353" s="188"/>
      <c r="E353" s="196"/>
      <c r="F353" s="196"/>
      <c r="G353" s="191"/>
      <c r="H353" s="191"/>
      <c r="I353" s="196"/>
      <c r="J353" s="185"/>
      <c r="K353" s="194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</row>
    <row r="354" spans="1:56" s="140" customFormat="1" ht="12.75">
      <c r="A354" s="185"/>
      <c r="B354" s="80"/>
      <c r="C354" s="210"/>
      <c r="D354" s="14"/>
      <c r="E354" s="196"/>
      <c r="F354" s="196"/>
      <c r="G354" s="191"/>
      <c r="H354" s="191"/>
      <c r="I354" s="192"/>
      <c r="J354" s="185"/>
      <c r="K354" s="194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</row>
    <row r="355" spans="1:56" s="140" customFormat="1" ht="12.75">
      <c r="A355" s="185"/>
      <c r="B355" s="80"/>
      <c r="C355" s="210"/>
      <c r="D355" s="14"/>
      <c r="E355" s="196"/>
      <c r="F355" s="196"/>
      <c r="G355" s="191"/>
      <c r="H355" s="191"/>
      <c r="I355" s="192"/>
      <c r="J355" s="185"/>
      <c r="K355" s="194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</row>
    <row r="356" spans="1:56" s="140" customFormat="1" ht="12.75">
      <c r="A356" s="185"/>
      <c r="B356" s="80"/>
      <c r="C356" s="196"/>
      <c r="D356" s="188"/>
      <c r="E356" s="196"/>
      <c r="F356" s="196"/>
      <c r="G356" s="191"/>
      <c r="H356" s="191"/>
      <c r="I356" s="192"/>
      <c r="J356" s="185"/>
      <c r="K356" s="194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</row>
    <row r="357" spans="1:56" s="140" customFormat="1" ht="12.75">
      <c r="A357" s="185"/>
      <c r="B357" s="80"/>
      <c r="C357" s="196"/>
      <c r="D357" s="188"/>
      <c r="E357" s="196"/>
      <c r="F357" s="196"/>
      <c r="G357" s="191"/>
      <c r="H357" s="191"/>
      <c r="I357" s="196"/>
      <c r="J357" s="188"/>
      <c r="K357" s="194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</row>
    <row r="358" spans="1:56" s="140" customFormat="1" ht="15">
      <c r="A358" s="185"/>
      <c r="B358" s="80"/>
      <c r="C358" s="189"/>
      <c r="D358" s="213"/>
      <c r="E358" s="196"/>
      <c r="F358" s="196"/>
      <c r="G358" s="191"/>
      <c r="H358" s="49"/>
      <c r="I358" s="192"/>
      <c r="J358" s="185"/>
      <c r="K358" s="194"/>
      <c r="L358" s="59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</row>
    <row r="359" spans="1:56" s="140" customFormat="1" ht="12.75">
      <c r="A359" s="185"/>
      <c r="B359" s="80"/>
      <c r="C359" s="210"/>
      <c r="D359" s="188"/>
      <c r="E359" s="196"/>
      <c r="F359" s="196"/>
      <c r="G359" s="191"/>
      <c r="H359" s="191"/>
      <c r="I359" s="196"/>
      <c r="J359" s="188"/>
      <c r="K359" s="194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</row>
    <row r="360" spans="1:56" s="140" customFormat="1" ht="12.75">
      <c r="A360" s="185"/>
      <c r="B360" s="80"/>
      <c r="C360" s="196"/>
      <c r="D360" s="188"/>
      <c r="E360" s="196"/>
      <c r="F360" s="196"/>
      <c r="G360" s="191"/>
      <c r="H360" s="191"/>
      <c r="I360" s="192"/>
      <c r="J360" s="185"/>
      <c r="K360" s="194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</row>
    <row r="361" spans="1:56" s="140" customFormat="1" ht="12.75">
      <c r="A361" s="185"/>
      <c r="B361" s="80"/>
      <c r="C361" s="196"/>
      <c r="D361" s="213"/>
      <c r="E361" s="196"/>
      <c r="F361" s="196"/>
      <c r="G361" s="191"/>
      <c r="H361" s="191"/>
      <c r="I361" s="192"/>
      <c r="J361" s="193"/>
      <c r="K361" s="194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</row>
    <row r="362" spans="1:56" s="140" customFormat="1" ht="15">
      <c r="A362" s="185"/>
      <c r="B362" s="80"/>
      <c r="C362" s="189"/>
      <c r="D362" s="14"/>
      <c r="E362" s="196"/>
      <c r="F362" s="196"/>
      <c r="G362" s="191"/>
      <c r="H362" s="191"/>
      <c r="I362" s="192"/>
      <c r="J362" s="185"/>
      <c r="K362" s="194"/>
      <c r="L362" s="59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</row>
    <row r="363" spans="1:56" s="140" customFormat="1" ht="12.75">
      <c r="A363" s="185"/>
      <c r="B363" s="80"/>
      <c r="C363" s="196"/>
      <c r="D363" s="188"/>
      <c r="E363" s="196"/>
      <c r="F363" s="217"/>
      <c r="G363" s="191"/>
      <c r="H363" s="191"/>
      <c r="I363" s="196"/>
      <c r="J363" s="188"/>
      <c r="K363" s="194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</row>
    <row r="364" spans="1:56" s="140" customFormat="1" ht="15">
      <c r="A364" s="185"/>
      <c r="B364" s="80"/>
      <c r="C364" s="196"/>
      <c r="D364" s="14"/>
      <c r="E364" s="196"/>
      <c r="F364" s="196"/>
      <c r="G364" s="191"/>
      <c r="H364" s="191"/>
      <c r="I364" s="192"/>
      <c r="J364" s="193"/>
      <c r="K364" s="194"/>
      <c r="L364" s="59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</row>
    <row r="365" spans="1:56" s="140" customFormat="1" ht="12.75">
      <c r="A365" s="185"/>
      <c r="B365" s="80"/>
      <c r="C365" s="196"/>
      <c r="D365" s="213"/>
      <c r="E365" s="196"/>
      <c r="F365" s="196"/>
      <c r="G365" s="191"/>
      <c r="H365" s="191"/>
      <c r="I365" s="192"/>
      <c r="J365" s="193"/>
      <c r="K365" s="194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</row>
    <row r="366" spans="1:56" s="140" customFormat="1" ht="12.75">
      <c r="A366" s="185"/>
      <c r="B366" s="80"/>
      <c r="C366" s="196"/>
      <c r="D366" s="188"/>
      <c r="E366" s="196"/>
      <c r="F366" s="196"/>
      <c r="G366" s="191"/>
      <c r="H366" s="191"/>
      <c r="I366" s="192"/>
      <c r="J366" s="193"/>
      <c r="K366" s="194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</row>
    <row r="367" spans="1:56" s="140" customFormat="1" ht="15">
      <c r="A367" s="185"/>
      <c r="B367" s="80"/>
      <c r="C367" s="196"/>
      <c r="D367" s="188"/>
      <c r="E367" s="196"/>
      <c r="F367" s="196"/>
      <c r="G367" s="191"/>
      <c r="H367" s="191"/>
      <c r="I367" s="192"/>
      <c r="J367" s="188"/>
      <c r="K367" s="194"/>
      <c r="L367" s="59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</row>
    <row r="368" spans="1:56" s="140" customFormat="1" ht="15">
      <c r="A368" s="185"/>
      <c r="B368" s="80"/>
      <c r="C368" s="196"/>
      <c r="D368" s="188"/>
      <c r="E368" s="196"/>
      <c r="F368" s="196"/>
      <c r="G368" s="191"/>
      <c r="H368" s="191"/>
      <c r="I368" s="192"/>
      <c r="J368" s="193"/>
      <c r="K368" s="194"/>
      <c r="L368" s="59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</row>
    <row r="369" spans="1:56" s="140" customFormat="1" ht="35.25" customHeight="1">
      <c r="A369" s="185"/>
      <c r="B369" s="80"/>
      <c r="C369" s="196"/>
      <c r="D369" s="188"/>
      <c r="E369" s="196"/>
      <c r="F369" s="196"/>
      <c r="G369" s="191"/>
      <c r="H369" s="191"/>
      <c r="I369" s="196"/>
      <c r="J369" s="193"/>
      <c r="K369" s="194"/>
      <c r="L369" s="59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</row>
    <row r="370" spans="1:56" s="140" customFormat="1" ht="12.75">
      <c r="A370" s="185"/>
      <c r="B370" s="80"/>
      <c r="C370" s="196"/>
      <c r="D370" s="188"/>
      <c r="E370" s="196"/>
      <c r="F370" s="189"/>
      <c r="G370" s="212"/>
      <c r="H370" s="189"/>
      <c r="I370" s="192"/>
      <c r="J370" s="188"/>
      <c r="K370" s="194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</row>
    <row r="371" spans="1:56" s="140" customFormat="1" ht="12.75">
      <c r="A371" s="185"/>
      <c r="B371" s="80"/>
      <c r="C371" s="196"/>
      <c r="D371" s="218"/>
      <c r="E371" s="196"/>
      <c r="F371" s="189"/>
      <c r="G371" s="212"/>
      <c r="H371" s="189"/>
      <c r="I371" s="192"/>
      <c r="J371" s="193"/>
      <c r="K371" s="194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</row>
    <row r="372" spans="1:56" s="140" customFormat="1" ht="12.75">
      <c r="A372" s="185"/>
      <c r="B372" s="80"/>
      <c r="C372" s="196"/>
      <c r="D372" s="188"/>
      <c r="E372" s="196"/>
      <c r="F372" s="189"/>
      <c r="G372" s="212"/>
      <c r="H372" s="189"/>
      <c r="I372" s="192"/>
      <c r="J372" s="185"/>
      <c r="K372" s="194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</row>
    <row r="373" spans="1:56" s="140" customFormat="1" ht="15">
      <c r="A373" s="185"/>
      <c r="B373" s="80"/>
      <c r="C373" s="196"/>
      <c r="D373" s="188"/>
      <c r="E373" s="196"/>
      <c r="F373" s="189"/>
      <c r="G373" s="212"/>
      <c r="H373" s="189"/>
      <c r="I373" s="192"/>
      <c r="J373" s="185"/>
      <c r="K373" s="194"/>
      <c r="L373" s="59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</row>
    <row r="374" spans="1:56" s="140" customFormat="1" ht="12.75">
      <c r="A374" s="185"/>
      <c r="B374" s="188"/>
      <c r="C374" s="196"/>
      <c r="D374" s="188"/>
      <c r="E374" s="196"/>
      <c r="F374" s="189"/>
      <c r="G374" s="219"/>
      <c r="H374" s="191"/>
      <c r="I374" s="189"/>
      <c r="J374" s="185"/>
      <c r="K374" s="194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</row>
    <row r="375" spans="1:56" s="140" customFormat="1" ht="12.75">
      <c r="A375" s="185"/>
      <c r="B375" s="188"/>
      <c r="C375" s="196"/>
      <c r="D375" s="188"/>
      <c r="E375" s="196"/>
      <c r="F375" s="189"/>
      <c r="G375" s="220"/>
      <c r="H375" s="189"/>
      <c r="I375" s="189"/>
      <c r="J375" s="185"/>
      <c r="K375" s="194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</row>
    <row r="376" spans="1:56" s="140" customFormat="1" ht="12.75">
      <c r="A376" s="185"/>
      <c r="B376" s="188"/>
      <c r="C376" s="196"/>
      <c r="D376" s="188"/>
      <c r="E376" s="196"/>
      <c r="F376" s="189"/>
      <c r="G376" s="220"/>
      <c r="H376" s="189"/>
      <c r="I376" s="189"/>
      <c r="J376" s="185"/>
      <c r="K376" s="194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</row>
    <row r="377" spans="1:56" s="140" customFormat="1" ht="12.75">
      <c r="A377" s="185"/>
      <c r="B377" s="188"/>
      <c r="C377" s="196"/>
      <c r="D377" s="188"/>
      <c r="E377" s="196"/>
      <c r="F377" s="189"/>
      <c r="G377" s="212"/>
      <c r="H377" s="189"/>
      <c r="I377" s="189"/>
      <c r="J377" s="185"/>
      <c r="K377" s="194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</row>
    <row r="378" spans="1:56" s="140" customFormat="1" ht="12.75">
      <c r="A378" s="185"/>
      <c r="B378" s="188"/>
      <c r="C378" s="189"/>
      <c r="D378" s="188"/>
      <c r="E378" s="196"/>
      <c r="F378" s="189"/>
      <c r="G378" s="212"/>
      <c r="H378" s="189"/>
      <c r="I378" s="189"/>
      <c r="J378" s="185"/>
      <c r="K378" s="194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</row>
    <row r="379" spans="1:56" s="140" customFormat="1" ht="12.75">
      <c r="A379" s="185"/>
      <c r="B379" s="188"/>
      <c r="C379" s="189"/>
      <c r="D379" s="188"/>
      <c r="E379" s="189"/>
      <c r="F379" s="189"/>
      <c r="G379" s="212"/>
      <c r="H379" s="189"/>
      <c r="I379" s="189"/>
      <c r="J379" s="185"/>
      <c r="K379" s="194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</row>
    <row r="380" spans="1:56" s="140" customFormat="1" ht="12.75">
      <c r="A380" s="185"/>
      <c r="B380" s="188"/>
      <c r="C380" s="189"/>
      <c r="D380" s="188"/>
      <c r="E380" s="189"/>
      <c r="F380" s="189"/>
      <c r="G380" s="212"/>
      <c r="H380" s="189"/>
      <c r="I380" s="189"/>
      <c r="J380" s="185"/>
      <c r="K380" s="194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</row>
    <row r="381" spans="1:56" s="140" customFormat="1" ht="12.75">
      <c r="A381" s="185"/>
      <c r="B381" s="188"/>
      <c r="C381" s="189"/>
      <c r="D381" s="188"/>
      <c r="E381" s="189"/>
      <c r="F381" s="189"/>
      <c r="G381" s="212"/>
      <c r="H381" s="189"/>
      <c r="I381" s="189"/>
      <c r="J381" s="185"/>
      <c r="K381" s="194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</row>
    <row r="382" spans="1:56" s="140" customFormat="1" ht="12.75">
      <c r="A382" s="185"/>
      <c r="B382" s="188"/>
      <c r="C382" s="189"/>
      <c r="D382" s="193"/>
      <c r="E382" s="189"/>
      <c r="F382" s="189"/>
      <c r="G382" s="212"/>
      <c r="H382" s="189"/>
      <c r="I382" s="189"/>
      <c r="J382" s="185"/>
      <c r="K382" s="194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</row>
    <row r="383" spans="1:56" s="140" customFormat="1" ht="12.75">
      <c r="A383" s="185"/>
      <c r="B383" s="188"/>
      <c r="C383" s="189"/>
      <c r="D383" s="188"/>
      <c r="E383" s="189"/>
      <c r="F383" s="189"/>
      <c r="G383" s="212"/>
      <c r="H383" s="189"/>
      <c r="I383" s="189"/>
      <c r="J383" s="185"/>
      <c r="K383" s="194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</row>
    <row r="384" spans="1:56" s="140" customFormat="1" ht="12.75">
      <c r="A384" s="185"/>
      <c r="B384" s="188"/>
      <c r="C384" s="189"/>
      <c r="D384" s="188"/>
      <c r="E384" s="189"/>
      <c r="F384" s="189"/>
      <c r="G384" s="212"/>
      <c r="H384" s="189"/>
      <c r="I384" s="189"/>
      <c r="J384" s="185"/>
      <c r="K384" s="194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</row>
    <row r="385" spans="1:56" s="140" customFormat="1" ht="12.75">
      <c r="A385" s="185"/>
      <c r="B385" s="188"/>
      <c r="C385" s="189"/>
      <c r="D385" s="188"/>
      <c r="E385" s="189"/>
      <c r="F385" s="189"/>
      <c r="G385" s="212"/>
      <c r="H385" s="189"/>
      <c r="I385" s="189"/>
      <c r="J385" s="185"/>
      <c r="K385" s="194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</row>
    <row r="386" spans="1:56" s="140" customFormat="1" ht="12.75">
      <c r="A386" s="86"/>
      <c r="B386" s="121"/>
      <c r="C386" s="122"/>
      <c r="D386" s="121"/>
      <c r="E386" s="122"/>
      <c r="F386" s="122"/>
      <c r="G386" s="128"/>
      <c r="H386" s="122"/>
      <c r="I386" s="122"/>
      <c r="J386" s="86"/>
      <c r="K386" s="125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</row>
    <row r="387" spans="1:56" s="140" customFormat="1" ht="12.75">
      <c r="A387" s="86"/>
      <c r="B387" s="121"/>
      <c r="C387" s="122"/>
      <c r="D387" s="121"/>
      <c r="E387" s="122"/>
      <c r="F387" s="122"/>
      <c r="G387" s="128"/>
      <c r="H387" s="122"/>
      <c r="I387" s="122"/>
      <c r="J387" s="86"/>
      <c r="K387" s="125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</row>
    <row r="388" spans="1:56" s="140" customFormat="1" ht="12.75">
      <c r="A388" s="86"/>
      <c r="B388" s="121"/>
      <c r="C388" s="122"/>
      <c r="D388" s="121"/>
      <c r="E388" s="122"/>
      <c r="F388" s="122"/>
      <c r="G388" s="128"/>
      <c r="H388" s="122"/>
      <c r="I388" s="122"/>
      <c r="J388" s="86"/>
      <c r="K388" s="125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</row>
    <row r="389" spans="1:56" s="140" customFormat="1" ht="12.75">
      <c r="A389" s="86"/>
      <c r="B389" s="121"/>
      <c r="C389" s="122"/>
      <c r="D389" s="121"/>
      <c r="E389" s="122"/>
      <c r="F389" s="122"/>
      <c r="G389" s="128"/>
      <c r="H389" s="122"/>
      <c r="I389" s="122"/>
      <c r="J389" s="86"/>
      <c r="K389" s="125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</row>
    <row r="390" spans="1:56" s="140" customFormat="1" ht="12.75">
      <c r="A390" s="86"/>
      <c r="B390" s="121"/>
      <c r="C390" s="122"/>
      <c r="D390" s="121"/>
      <c r="E390" s="122"/>
      <c r="F390" s="122"/>
      <c r="G390" s="128"/>
      <c r="H390" s="122"/>
      <c r="I390" s="122"/>
      <c r="J390" s="86"/>
      <c r="K390" s="125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</row>
    <row r="391" spans="1:56" s="140" customFormat="1" ht="12.75">
      <c r="A391" s="86"/>
      <c r="B391" s="121"/>
      <c r="C391" s="122"/>
      <c r="D391" s="121"/>
      <c r="E391" s="122"/>
      <c r="F391" s="122"/>
      <c r="G391" s="128"/>
      <c r="H391" s="122"/>
      <c r="I391" s="122"/>
      <c r="J391" s="86"/>
      <c r="K391" s="125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</row>
    <row r="392" spans="1:56" s="140" customFormat="1" ht="12.75">
      <c r="A392" s="86"/>
      <c r="B392" s="121"/>
      <c r="C392" s="122"/>
      <c r="D392" s="121"/>
      <c r="E392" s="122"/>
      <c r="F392" s="122"/>
      <c r="G392" s="128"/>
      <c r="H392" s="122"/>
      <c r="I392" s="122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</row>
    <row r="393" spans="1:56" s="140" customFormat="1" ht="12.75">
      <c r="A393" s="86"/>
      <c r="B393" s="121"/>
      <c r="C393" s="122"/>
      <c r="D393" s="121"/>
      <c r="E393" s="122"/>
      <c r="F393" s="122"/>
      <c r="G393" s="128"/>
      <c r="H393" s="122"/>
      <c r="I393" s="122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</row>
    <row r="394" spans="1:56" s="140" customFormat="1" ht="12.75">
      <c r="A394" s="86"/>
      <c r="B394" s="121"/>
      <c r="C394" s="122"/>
      <c r="D394" s="121"/>
      <c r="E394" s="122"/>
      <c r="F394" s="122"/>
      <c r="G394" s="128"/>
      <c r="H394" s="122"/>
      <c r="I394" s="122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</row>
    <row r="395" spans="1:56" s="140" customFormat="1" ht="12.75">
      <c r="A395" s="86"/>
      <c r="B395" s="121"/>
      <c r="C395" s="122"/>
      <c r="D395" s="121"/>
      <c r="E395" s="122"/>
      <c r="F395" s="122"/>
      <c r="G395" s="128"/>
      <c r="H395" s="122"/>
      <c r="I395" s="122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</row>
    <row r="396" spans="1:56" s="140" customFormat="1" ht="12.75">
      <c r="A396" s="86"/>
      <c r="B396" s="121"/>
      <c r="C396" s="122"/>
      <c r="D396" s="139"/>
      <c r="E396" s="122"/>
      <c r="F396" s="122"/>
      <c r="G396" s="128"/>
      <c r="H396" s="122"/>
      <c r="I396" s="122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</row>
    <row r="397" spans="1:56" s="140" customFormat="1" ht="12.75">
      <c r="A397" s="86"/>
      <c r="B397" s="121"/>
      <c r="C397" s="122"/>
      <c r="D397" s="139"/>
      <c r="E397" s="122"/>
      <c r="F397" s="122"/>
      <c r="G397" s="128"/>
      <c r="H397" s="122"/>
      <c r="I397" s="129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</row>
    <row r="398" spans="1:56" s="140" customFormat="1" ht="12.75">
      <c r="A398" s="86"/>
      <c r="B398" s="121"/>
      <c r="C398" s="122"/>
      <c r="D398" s="141"/>
      <c r="E398" s="122"/>
      <c r="F398" s="122"/>
      <c r="G398" s="128"/>
      <c r="H398" s="122"/>
      <c r="I398" s="122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</row>
    <row r="399" spans="1:56" s="140" customFormat="1" ht="12.75">
      <c r="A399" s="86"/>
      <c r="B399" s="121"/>
      <c r="C399" s="122"/>
      <c r="D399" s="141"/>
      <c r="E399" s="122"/>
      <c r="F399" s="122"/>
      <c r="G399" s="128"/>
      <c r="H399" s="122"/>
      <c r="I399" s="122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</row>
    <row r="400" spans="1:56" s="140" customFormat="1" ht="12.75">
      <c r="A400" s="86"/>
      <c r="B400" s="121"/>
      <c r="C400" s="122"/>
      <c r="D400" s="139"/>
      <c r="E400" s="122"/>
      <c r="F400" s="122"/>
      <c r="G400" s="128"/>
      <c r="H400" s="122"/>
      <c r="I400" s="122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</row>
    <row r="401" spans="1:56" s="140" customFormat="1" ht="12.75">
      <c r="A401" s="86"/>
      <c r="B401" s="121"/>
      <c r="C401" s="122"/>
      <c r="D401" s="139"/>
      <c r="E401" s="122"/>
      <c r="F401" s="122"/>
      <c r="G401" s="128"/>
      <c r="H401" s="122"/>
      <c r="I401" s="122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</row>
    <row r="402" spans="1:56" s="140" customFormat="1" ht="12.75">
      <c r="A402" s="86"/>
      <c r="B402" s="121"/>
      <c r="C402" s="142"/>
      <c r="D402" s="143"/>
      <c r="E402" s="142"/>
      <c r="F402" s="142"/>
      <c r="G402" s="144"/>
      <c r="H402" s="122"/>
      <c r="I402" s="142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</row>
    <row r="403" spans="1:56" s="140" customFormat="1" ht="12.75">
      <c r="A403" s="86"/>
      <c r="B403" s="121"/>
      <c r="C403" s="142"/>
      <c r="D403" s="143"/>
      <c r="E403" s="142"/>
      <c r="F403" s="142"/>
      <c r="G403" s="144"/>
      <c r="H403" s="122"/>
      <c r="I403" s="142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</row>
    <row r="404" spans="1:56" s="140" customFormat="1" ht="12.75">
      <c r="A404" s="86"/>
      <c r="B404" s="121"/>
      <c r="C404" s="142"/>
      <c r="D404" s="143"/>
      <c r="E404" s="142"/>
      <c r="F404" s="142"/>
      <c r="G404" s="144"/>
      <c r="H404" s="122"/>
      <c r="I404" s="142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</row>
    <row r="405" spans="1:56" s="148" customFormat="1" ht="12.75">
      <c r="A405" s="86"/>
      <c r="B405" s="120"/>
      <c r="C405" s="126"/>
      <c r="D405" s="145"/>
      <c r="E405" s="146"/>
      <c r="F405" s="146"/>
      <c r="G405" s="147"/>
      <c r="H405" s="124"/>
      <c r="I405" s="123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</row>
    <row r="406" spans="1:56" s="148" customFormat="1" ht="12.75">
      <c r="A406" s="86"/>
      <c r="B406" s="120"/>
      <c r="C406" s="126"/>
      <c r="D406" s="145"/>
      <c r="E406" s="146"/>
      <c r="F406" s="146"/>
      <c r="G406" s="147"/>
      <c r="H406" s="149"/>
      <c r="I406" s="123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</row>
    <row r="407" spans="1:56" s="148" customFormat="1" ht="12.75">
      <c r="A407" s="86"/>
      <c r="B407" s="120"/>
      <c r="C407" s="126"/>
      <c r="D407" s="145"/>
      <c r="E407" s="146"/>
      <c r="F407" s="146"/>
      <c r="G407" s="147"/>
      <c r="H407" s="149"/>
      <c r="I407" s="123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</row>
    <row r="408" spans="1:56" s="148" customFormat="1" ht="12.75">
      <c r="A408" s="86"/>
      <c r="B408" s="120"/>
      <c r="C408" s="126"/>
      <c r="D408" s="145"/>
      <c r="E408" s="146"/>
      <c r="F408" s="146"/>
      <c r="G408" s="147"/>
      <c r="H408" s="149"/>
      <c r="I408" s="123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</row>
    <row r="409" spans="1:56" s="148" customFormat="1" ht="12.75">
      <c r="A409" s="86"/>
      <c r="B409" s="120"/>
      <c r="C409" s="126"/>
      <c r="D409" s="145"/>
      <c r="E409" s="146"/>
      <c r="F409" s="146"/>
      <c r="G409" s="147"/>
      <c r="H409" s="149"/>
      <c r="I409" s="123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</row>
    <row r="410" spans="1:56" s="148" customFormat="1" ht="12.75">
      <c r="A410" s="86"/>
      <c r="B410" s="120"/>
      <c r="C410" s="126"/>
      <c r="D410" s="145"/>
      <c r="E410" s="146"/>
      <c r="F410" s="146"/>
      <c r="G410" s="147"/>
      <c r="H410" s="149"/>
      <c r="I410" s="123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</row>
    <row r="411" spans="1:56" s="148" customFormat="1" ht="12.75">
      <c r="A411" s="86"/>
      <c r="B411" s="120"/>
      <c r="C411" s="126"/>
      <c r="D411" s="145"/>
      <c r="E411" s="146"/>
      <c r="F411" s="146"/>
      <c r="G411" s="147"/>
      <c r="H411" s="149"/>
      <c r="I411" s="123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</row>
    <row r="412" spans="1:56" s="148" customFormat="1" ht="12.75">
      <c r="A412" s="86"/>
      <c r="B412" s="120"/>
      <c r="C412" s="126"/>
      <c r="D412" s="145"/>
      <c r="E412" s="146"/>
      <c r="F412" s="146"/>
      <c r="G412" s="147"/>
      <c r="H412" s="149"/>
      <c r="I412" s="123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</row>
    <row r="413" spans="1:56" s="148" customFormat="1" ht="12.75">
      <c r="A413" s="86"/>
      <c r="B413" s="120"/>
      <c r="C413" s="126"/>
      <c r="D413" s="145"/>
      <c r="E413" s="146"/>
      <c r="F413" s="146"/>
      <c r="G413" s="147"/>
      <c r="H413" s="149"/>
      <c r="I413" s="123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</row>
    <row r="414" spans="1:56" s="148" customFormat="1" ht="12.75">
      <c r="A414" s="86"/>
      <c r="B414" s="120"/>
      <c r="C414" s="126"/>
      <c r="D414" s="145"/>
      <c r="E414" s="146"/>
      <c r="F414" s="146"/>
      <c r="G414" s="147"/>
      <c r="H414" s="149"/>
      <c r="I414" s="123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</row>
    <row r="415" spans="1:56" s="148" customFormat="1" ht="12.75">
      <c r="A415" s="86"/>
      <c r="B415" s="120"/>
      <c r="C415" s="126"/>
      <c r="D415" s="145"/>
      <c r="E415" s="146"/>
      <c r="F415" s="146"/>
      <c r="G415" s="147"/>
      <c r="H415" s="149"/>
      <c r="I415" s="123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</row>
    <row r="416" spans="1:56" s="148" customFormat="1" ht="12.75">
      <c r="A416" s="86"/>
      <c r="B416" s="120"/>
      <c r="C416" s="126"/>
      <c r="D416" s="145"/>
      <c r="E416" s="146"/>
      <c r="F416" s="146"/>
      <c r="G416" s="147"/>
      <c r="H416" s="149"/>
      <c r="I416" s="123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</row>
    <row r="417" spans="1:56" s="148" customFormat="1" ht="12.75">
      <c r="A417" s="86"/>
      <c r="B417" s="120"/>
      <c r="C417" s="126"/>
      <c r="D417" s="145"/>
      <c r="E417" s="146"/>
      <c r="F417" s="146"/>
      <c r="G417" s="147"/>
      <c r="H417" s="149"/>
      <c r="I417" s="123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</row>
    <row r="418" spans="1:56" s="148" customFormat="1" ht="12.75">
      <c r="A418" s="86"/>
      <c r="B418" s="120"/>
      <c r="C418" s="126"/>
      <c r="D418" s="145"/>
      <c r="E418" s="146"/>
      <c r="F418" s="146"/>
      <c r="G418" s="147"/>
      <c r="H418" s="149"/>
      <c r="I418" s="123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</row>
    <row r="419" spans="1:56" s="148" customFormat="1" ht="12.75">
      <c r="A419" s="86"/>
      <c r="B419" s="120"/>
      <c r="C419" s="126"/>
      <c r="D419" s="145"/>
      <c r="E419" s="146"/>
      <c r="F419" s="146"/>
      <c r="G419" s="147"/>
      <c r="H419" s="149"/>
      <c r="I419" s="123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</row>
    <row r="420" spans="1:56" s="148" customFormat="1" ht="12.75">
      <c r="A420" s="86"/>
      <c r="B420" s="120"/>
      <c r="C420" s="126"/>
      <c r="D420" s="145"/>
      <c r="E420" s="146"/>
      <c r="F420" s="146"/>
      <c r="G420" s="147"/>
      <c r="H420" s="149"/>
      <c r="I420" s="123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</row>
    <row r="421" spans="1:56" s="148" customFormat="1" ht="12.75">
      <c r="A421" s="86"/>
      <c r="B421" s="120"/>
      <c r="C421" s="126"/>
      <c r="D421" s="145"/>
      <c r="E421" s="146"/>
      <c r="F421" s="146"/>
      <c r="G421" s="147"/>
      <c r="H421" s="149"/>
      <c r="I421" s="123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</row>
    <row r="422" spans="1:56" s="148" customFormat="1" ht="12.75">
      <c r="A422" s="86"/>
      <c r="B422" s="120"/>
      <c r="C422" s="126"/>
      <c r="D422" s="145"/>
      <c r="E422" s="146"/>
      <c r="F422" s="146"/>
      <c r="G422" s="147"/>
      <c r="H422" s="149"/>
      <c r="I422" s="123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</row>
    <row r="423" spans="1:56" s="148" customFormat="1" ht="12.75">
      <c r="A423" s="86"/>
      <c r="B423" s="120"/>
      <c r="C423" s="126"/>
      <c r="D423" s="145"/>
      <c r="E423" s="146"/>
      <c r="F423" s="146"/>
      <c r="G423" s="147"/>
      <c r="H423" s="149"/>
      <c r="I423" s="135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</row>
    <row r="424" spans="1:56" s="148" customFormat="1" ht="12.75">
      <c r="A424" s="86"/>
      <c r="B424" s="120"/>
      <c r="C424" s="126"/>
      <c r="D424" s="145"/>
      <c r="E424" s="146"/>
      <c r="F424" s="146"/>
      <c r="G424" s="147"/>
      <c r="H424" s="149"/>
      <c r="I424" s="123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</row>
    <row r="425" spans="1:56" s="130" customFormat="1" ht="12.75">
      <c r="A425" s="86"/>
      <c r="B425" s="121"/>
      <c r="C425" s="133"/>
      <c r="D425" s="134"/>
      <c r="E425" s="135"/>
      <c r="F425" s="135"/>
      <c r="G425" s="136"/>
      <c r="H425" s="137"/>
      <c r="I425" s="135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</row>
    <row r="426" spans="1:56" s="130" customFormat="1" ht="12.75">
      <c r="A426" s="86"/>
      <c r="B426" s="121"/>
      <c r="C426" s="133"/>
      <c r="D426" s="134"/>
      <c r="E426" s="135"/>
      <c r="F426" s="135"/>
      <c r="G426" s="136"/>
      <c r="H426" s="137"/>
      <c r="I426" s="135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</row>
    <row r="427" spans="1:56" s="130" customFormat="1" ht="12.75">
      <c r="A427" s="86"/>
      <c r="B427" s="121"/>
      <c r="C427" s="133"/>
      <c r="D427" s="134"/>
      <c r="E427" s="135"/>
      <c r="F427" s="135"/>
      <c r="G427" s="136"/>
      <c r="H427" s="137"/>
      <c r="I427" s="135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</row>
    <row r="428" spans="1:56" s="140" customFormat="1" ht="12.75">
      <c r="A428" s="86"/>
      <c r="B428" s="121"/>
      <c r="C428" s="126"/>
      <c r="D428" s="120"/>
      <c r="E428" s="122"/>
      <c r="F428" s="122"/>
      <c r="G428" s="128"/>
      <c r="H428" s="127"/>
      <c r="I428" s="122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</row>
    <row r="429" spans="1:56" s="140" customFormat="1" ht="12.75">
      <c r="A429" s="86"/>
      <c r="B429" s="121"/>
      <c r="C429" s="126"/>
      <c r="D429" s="120"/>
      <c r="E429" s="122"/>
      <c r="F429" s="122"/>
      <c r="G429" s="128"/>
      <c r="H429" s="127"/>
      <c r="I429" s="122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</row>
    <row r="430" spans="1:56" s="140" customFormat="1" ht="12.75">
      <c r="A430" s="86"/>
      <c r="B430" s="121"/>
      <c r="C430" s="126"/>
      <c r="D430" s="120"/>
      <c r="E430" s="122"/>
      <c r="F430" s="122"/>
      <c r="G430" s="128"/>
      <c r="H430" s="127"/>
      <c r="I430" s="122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</row>
    <row r="431" spans="1:56" s="140" customFormat="1" ht="12.75">
      <c r="A431" s="86"/>
      <c r="B431" s="121"/>
      <c r="C431" s="126"/>
      <c r="D431" s="120"/>
      <c r="E431" s="122"/>
      <c r="F431" s="122"/>
      <c r="G431" s="128"/>
      <c r="H431" s="127"/>
      <c r="I431" s="122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</row>
    <row r="432" spans="1:56" s="140" customFormat="1" ht="12.75">
      <c r="A432" s="86"/>
      <c r="B432" s="121"/>
      <c r="C432" s="126"/>
      <c r="D432" s="120"/>
      <c r="E432" s="122"/>
      <c r="F432" s="122"/>
      <c r="G432" s="128"/>
      <c r="H432" s="127"/>
      <c r="I432" s="122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</row>
    <row r="433" spans="1:56" s="140" customFormat="1" ht="12.75">
      <c r="A433" s="86"/>
      <c r="B433" s="121"/>
      <c r="C433" s="126"/>
      <c r="D433" s="120"/>
      <c r="E433" s="122"/>
      <c r="F433" s="122"/>
      <c r="G433" s="128"/>
      <c r="H433" s="127"/>
      <c r="I433" s="122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</row>
    <row r="434" spans="1:56" s="140" customFormat="1" ht="12.75">
      <c r="A434" s="86"/>
      <c r="B434" s="121"/>
      <c r="C434" s="126"/>
      <c r="D434" s="120"/>
      <c r="E434" s="122"/>
      <c r="F434" s="122"/>
      <c r="G434" s="128"/>
      <c r="H434" s="127"/>
      <c r="I434" s="122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</row>
    <row r="435" spans="1:56" s="140" customFormat="1" ht="12.75">
      <c r="A435" s="86"/>
      <c r="B435" s="121"/>
      <c r="C435" s="126"/>
      <c r="D435" s="120"/>
      <c r="E435" s="122"/>
      <c r="F435" s="122"/>
      <c r="G435" s="128"/>
      <c r="H435" s="127"/>
      <c r="I435" s="122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</row>
    <row r="436" spans="1:56" s="140" customFormat="1" ht="12.75">
      <c r="A436" s="86"/>
      <c r="B436" s="121"/>
      <c r="C436" s="126"/>
      <c r="D436" s="134"/>
      <c r="E436" s="122"/>
      <c r="F436" s="122"/>
      <c r="G436" s="128"/>
      <c r="H436" s="127"/>
      <c r="I436" s="122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</row>
    <row r="437" spans="1:56" s="140" customFormat="1" ht="12.75">
      <c r="A437" s="86"/>
      <c r="B437" s="121"/>
      <c r="C437" s="126"/>
      <c r="D437" s="121"/>
      <c r="E437" s="122"/>
      <c r="F437" s="122"/>
      <c r="G437" s="144"/>
      <c r="H437" s="127"/>
      <c r="I437" s="122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</row>
    <row r="438" spans="1:56" s="140" customFormat="1" ht="12.75">
      <c r="A438" s="86"/>
      <c r="B438" s="121"/>
      <c r="C438" s="126"/>
      <c r="D438" s="121"/>
      <c r="E438" s="150"/>
      <c r="F438" s="150"/>
      <c r="G438" s="144"/>
      <c r="H438" s="127"/>
      <c r="I438" s="122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</row>
    <row r="439" spans="1:56" s="140" customFormat="1" ht="12.75">
      <c r="A439" s="86"/>
      <c r="B439" s="121"/>
      <c r="C439" s="126"/>
      <c r="D439" s="121"/>
      <c r="E439" s="150"/>
      <c r="F439" s="150"/>
      <c r="G439" s="144"/>
      <c r="H439" s="127"/>
      <c r="I439" s="122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</row>
    <row r="440" spans="1:56" s="140" customFormat="1" ht="12.75">
      <c r="A440" s="86"/>
      <c r="B440" s="121"/>
      <c r="C440" s="126"/>
      <c r="D440" s="121"/>
      <c r="E440" s="150"/>
      <c r="F440" s="150"/>
      <c r="G440" s="144"/>
      <c r="H440" s="127"/>
      <c r="I440" s="122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</row>
    <row r="441" spans="1:56" s="140" customFormat="1" ht="12.75">
      <c r="A441" s="86"/>
      <c r="B441" s="121"/>
      <c r="C441" s="126"/>
      <c r="D441" s="121"/>
      <c r="E441" s="150"/>
      <c r="F441" s="150"/>
      <c r="G441" s="144"/>
      <c r="H441" s="127"/>
      <c r="I441" s="122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</row>
    <row r="442" spans="1:56" s="140" customFormat="1" ht="12.75">
      <c r="A442" s="86"/>
      <c r="B442" s="121"/>
      <c r="C442" s="126"/>
      <c r="D442" s="121"/>
      <c r="E442" s="150"/>
      <c r="F442" s="150"/>
      <c r="G442" s="144"/>
      <c r="H442" s="127"/>
      <c r="I442" s="122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</row>
    <row r="443" spans="1:56" s="140" customFormat="1" ht="12.75">
      <c r="A443" s="86"/>
      <c r="B443" s="121"/>
      <c r="C443" s="126"/>
      <c r="D443" s="121"/>
      <c r="E443" s="150"/>
      <c r="F443" s="150"/>
      <c r="G443" s="144"/>
      <c r="H443" s="127"/>
      <c r="I443" s="122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</row>
    <row r="444" spans="1:56" s="140" customFormat="1" ht="12.75">
      <c r="A444" s="86"/>
      <c r="B444" s="121"/>
      <c r="C444" s="126"/>
      <c r="D444" s="121"/>
      <c r="E444" s="150"/>
      <c r="F444" s="150"/>
      <c r="G444" s="144"/>
      <c r="H444" s="127"/>
      <c r="I444" s="122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</row>
    <row r="445" spans="1:56" s="140" customFormat="1" ht="12.75">
      <c r="A445" s="86"/>
      <c r="B445" s="121"/>
      <c r="C445" s="126"/>
      <c r="D445" s="121"/>
      <c r="E445" s="150"/>
      <c r="F445" s="150"/>
      <c r="G445" s="144"/>
      <c r="H445" s="127"/>
      <c r="I445" s="122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</row>
    <row r="446" spans="1:56" s="140" customFormat="1" ht="12.75">
      <c r="A446" s="86"/>
      <c r="B446" s="121"/>
      <c r="C446" s="126"/>
      <c r="D446" s="134"/>
      <c r="E446" s="150"/>
      <c r="F446" s="150"/>
      <c r="G446" s="144"/>
      <c r="H446" s="127"/>
      <c r="I446" s="122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</row>
    <row r="447" spans="1:56" s="140" customFormat="1" ht="12.75">
      <c r="A447" s="86"/>
      <c r="B447" s="121"/>
      <c r="C447" s="126"/>
      <c r="D447" s="134"/>
      <c r="E447" s="150"/>
      <c r="F447" s="150"/>
      <c r="G447" s="144"/>
      <c r="H447" s="127"/>
      <c r="I447" s="122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</row>
    <row r="448" spans="1:56" s="140" customFormat="1" ht="12.75">
      <c r="A448" s="86"/>
      <c r="B448" s="121"/>
      <c r="C448" s="126"/>
      <c r="D448" s="134"/>
      <c r="E448" s="150"/>
      <c r="F448" s="150"/>
      <c r="G448" s="144"/>
      <c r="H448" s="127"/>
      <c r="I448" s="122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</row>
    <row r="449" spans="1:56" s="140" customFormat="1" ht="12.75">
      <c r="A449" s="86"/>
      <c r="B449" s="121"/>
      <c r="C449" s="126"/>
      <c r="D449" s="134"/>
      <c r="E449" s="150"/>
      <c r="F449" s="150"/>
      <c r="G449" s="144"/>
      <c r="H449" s="127"/>
      <c r="I449" s="122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</row>
    <row r="450" spans="1:56" s="140" customFormat="1" ht="12.75">
      <c r="A450" s="86"/>
      <c r="B450" s="121"/>
      <c r="C450" s="126"/>
      <c r="D450" s="121"/>
      <c r="E450" s="150"/>
      <c r="F450" s="150"/>
      <c r="G450" s="144"/>
      <c r="H450" s="127"/>
      <c r="I450" s="122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</row>
    <row r="451" spans="1:56" s="140" customFormat="1" ht="12.75">
      <c r="A451" s="86"/>
      <c r="B451" s="121"/>
      <c r="C451" s="126"/>
      <c r="D451" s="121"/>
      <c r="E451" s="150"/>
      <c r="F451" s="150"/>
      <c r="G451" s="144"/>
      <c r="H451" s="127"/>
      <c r="I451" s="122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</row>
    <row r="452" spans="1:56" s="152" customFormat="1" ht="12.75">
      <c r="A452" s="86"/>
      <c r="B452" s="121"/>
      <c r="C452" s="126"/>
      <c r="D452" s="120"/>
      <c r="E452" s="122"/>
      <c r="F452" s="122"/>
      <c r="G452" s="128"/>
      <c r="H452" s="127"/>
      <c r="I452" s="151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</row>
    <row r="453" spans="1:56" s="152" customFormat="1" ht="12.75">
      <c r="A453" s="86"/>
      <c r="B453" s="121"/>
      <c r="C453" s="126"/>
      <c r="D453" s="120"/>
      <c r="E453" s="122"/>
      <c r="F453" s="122"/>
      <c r="G453" s="128"/>
      <c r="H453" s="127"/>
      <c r="I453" s="151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</row>
    <row r="454" spans="1:56" s="152" customFormat="1" ht="12.75">
      <c r="A454" s="86"/>
      <c r="B454" s="121"/>
      <c r="C454" s="126"/>
      <c r="D454" s="120"/>
      <c r="E454" s="122"/>
      <c r="F454" s="122"/>
      <c r="G454" s="128"/>
      <c r="H454" s="127"/>
      <c r="I454" s="151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</row>
    <row r="455" spans="1:56" s="152" customFormat="1" ht="12.75">
      <c r="A455" s="86"/>
      <c r="B455" s="121"/>
      <c r="C455" s="126"/>
      <c r="D455" s="120"/>
      <c r="E455" s="122"/>
      <c r="F455" s="122"/>
      <c r="G455" s="128"/>
      <c r="H455" s="127"/>
      <c r="I455" s="151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</row>
    <row r="456" spans="1:56" s="152" customFormat="1" ht="12.75">
      <c r="A456" s="86"/>
      <c r="B456" s="121"/>
      <c r="C456" s="126"/>
      <c r="D456" s="120"/>
      <c r="E456" s="122"/>
      <c r="F456" s="122"/>
      <c r="G456" s="128"/>
      <c r="H456" s="127"/>
      <c r="I456" s="151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</row>
    <row r="457" spans="1:56" s="113" customFormat="1" ht="12.75">
      <c r="A457" s="86"/>
      <c r="B457" s="121"/>
      <c r="C457" s="126"/>
      <c r="D457" s="120"/>
      <c r="E457" s="122"/>
      <c r="F457" s="122"/>
      <c r="G457" s="128"/>
      <c r="H457" s="127"/>
      <c r="I457" s="122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</row>
    <row r="458" spans="1:56" s="153" customFormat="1" ht="12.75">
      <c r="A458" s="131"/>
      <c r="B458" s="121"/>
      <c r="C458" s="126"/>
      <c r="D458" s="121"/>
      <c r="E458" s="122"/>
      <c r="F458" s="122"/>
      <c r="G458" s="128"/>
      <c r="H458" s="127"/>
      <c r="I458" s="122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</row>
    <row r="459" spans="1:56" s="153" customFormat="1" ht="12.75">
      <c r="A459" s="131"/>
      <c r="B459" s="121"/>
      <c r="C459" s="126"/>
      <c r="D459" s="121"/>
      <c r="E459" s="122"/>
      <c r="F459" s="122"/>
      <c r="G459" s="128"/>
      <c r="H459" s="127"/>
      <c r="I459" s="122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</row>
    <row r="460" spans="1:56" s="153" customFormat="1" ht="12.75">
      <c r="A460" s="131"/>
      <c r="B460" s="121"/>
      <c r="C460" s="126"/>
      <c r="D460" s="121"/>
      <c r="E460" s="122"/>
      <c r="F460" s="122"/>
      <c r="G460" s="128"/>
      <c r="H460" s="127"/>
      <c r="I460" s="122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</row>
    <row r="461" spans="1:56" s="153" customFormat="1" ht="12.75">
      <c r="A461" s="131"/>
      <c r="B461" s="121"/>
      <c r="C461" s="126"/>
      <c r="D461" s="121"/>
      <c r="E461" s="122"/>
      <c r="F461" s="122"/>
      <c r="G461" s="128"/>
      <c r="H461" s="127"/>
      <c r="I461" s="122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</row>
    <row r="462" spans="1:56" s="153" customFormat="1" ht="12.75">
      <c r="A462" s="131"/>
      <c r="B462" s="121"/>
      <c r="C462" s="126"/>
      <c r="D462" s="120"/>
      <c r="E462" s="122"/>
      <c r="F462" s="122"/>
      <c r="G462" s="128"/>
      <c r="H462" s="127"/>
      <c r="I462" s="122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</row>
    <row r="463" spans="1:56" s="113" customFormat="1" ht="12.75">
      <c r="A463" s="86"/>
      <c r="B463" s="121"/>
      <c r="C463" s="126"/>
      <c r="D463" s="120"/>
      <c r="E463" s="122"/>
      <c r="F463" s="122"/>
      <c r="G463" s="128"/>
      <c r="H463" s="127"/>
      <c r="I463" s="122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</row>
    <row r="464" spans="1:56" s="113" customFormat="1" ht="12.75">
      <c r="A464" s="86"/>
      <c r="B464" s="121"/>
      <c r="C464" s="126"/>
      <c r="D464" s="120"/>
      <c r="E464" s="122"/>
      <c r="F464" s="122"/>
      <c r="G464" s="128"/>
      <c r="H464" s="127"/>
      <c r="I464" s="122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</row>
    <row r="465" spans="1:56" s="113" customFormat="1" ht="12.75">
      <c r="A465" s="86"/>
      <c r="B465" s="121"/>
      <c r="C465" s="126"/>
      <c r="D465" s="120"/>
      <c r="E465" s="122"/>
      <c r="F465" s="122"/>
      <c r="G465" s="128"/>
      <c r="H465" s="127"/>
      <c r="I465" s="122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</row>
    <row r="466" spans="1:56" s="156" customFormat="1" ht="12.75">
      <c r="A466" s="86"/>
      <c r="B466" s="121"/>
      <c r="C466" s="122"/>
      <c r="D466" s="154"/>
      <c r="E466" s="122"/>
      <c r="F466" s="122"/>
      <c r="G466" s="128"/>
      <c r="H466" s="122"/>
      <c r="I466" s="155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</row>
    <row r="467" spans="1:56" s="156" customFormat="1" ht="12.75">
      <c r="A467" s="86"/>
      <c r="B467" s="121"/>
      <c r="C467" s="122"/>
      <c r="D467" s="154"/>
      <c r="E467" s="122"/>
      <c r="F467" s="122"/>
      <c r="G467" s="157"/>
      <c r="H467" s="122"/>
      <c r="I467" s="155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</row>
    <row r="468" spans="1:56" s="156" customFormat="1" ht="12.75">
      <c r="A468" s="86"/>
      <c r="B468" s="121"/>
      <c r="C468" s="122"/>
      <c r="D468" s="154"/>
      <c r="E468" s="122"/>
      <c r="F468" s="122"/>
      <c r="G468" s="157"/>
      <c r="H468" s="122"/>
      <c r="I468" s="155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</row>
    <row r="469" spans="1:56" s="156" customFormat="1" ht="12.75">
      <c r="A469" s="86"/>
      <c r="B469" s="121"/>
      <c r="C469" s="122"/>
      <c r="D469" s="154"/>
      <c r="E469" s="122"/>
      <c r="F469" s="122"/>
      <c r="G469" s="128"/>
      <c r="H469" s="122"/>
      <c r="I469" s="155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</row>
    <row r="470" spans="1:56" s="156" customFormat="1" ht="12.75">
      <c r="A470" s="86"/>
      <c r="B470" s="121"/>
      <c r="C470" s="122"/>
      <c r="D470" s="154"/>
      <c r="E470" s="122"/>
      <c r="F470" s="122"/>
      <c r="G470" s="128"/>
      <c r="H470" s="122"/>
      <c r="I470" s="155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</row>
    <row r="471" spans="1:56" s="156" customFormat="1" ht="12.75">
      <c r="A471" s="86"/>
      <c r="B471" s="121"/>
      <c r="C471" s="122"/>
      <c r="D471" s="154"/>
      <c r="E471" s="122"/>
      <c r="F471" s="122"/>
      <c r="G471" s="158"/>
      <c r="H471" s="122"/>
      <c r="I471" s="155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</row>
    <row r="472" spans="1:56" s="156" customFormat="1" ht="12.75">
      <c r="A472" s="86"/>
      <c r="B472" s="121"/>
      <c r="C472" s="122"/>
      <c r="D472" s="154"/>
      <c r="E472" s="122"/>
      <c r="F472" s="122"/>
      <c r="G472" s="128"/>
      <c r="H472" s="122"/>
      <c r="I472" s="155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</row>
    <row r="473" spans="1:56" s="156" customFormat="1" ht="12.75">
      <c r="A473" s="86"/>
      <c r="B473" s="121"/>
      <c r="C473" s="122"/>
      <c r="D473" s="154"/>
      <c r="E473" s="122"/>
      <c r="F473" s="122"/>
      <c r="G473" s="128"/>
      <c r="H473" s="122"/>
      <c r="I473" s="155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</row>
    <row r="474" spans="1:56" s="156" customFormat="1" ht="12.75">
      <c r="A474" s="86"/>
      <c r="B474" s="121"/>
      <c r="C474" s="122"/>
      <c r="D474" s="154"/>
      <c r="E474" s="122"/>
      <c r="F474" s="122"/>
      <c r="G474" s="128"/>
      <c r="H474" s="122"/>
      <c r="I474" s="155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</row>
    <row r="475" spans="1:56" s="156" customFormat="1" ht="12.75">
      <c r="A475" s="86"/>
      <c r="B475" s="121"/>
      <c r="C475" s="122"/>
      <c r="D475" s="154"/>
      <c r="E475" s="122"/>
      <c r="F475" s="122"/>
      <c r="G475" s="128"/>
      <c r="H475" s="122"/>
      <c r="I475" s="155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</row>
    <row r="476" spans="1:56" s="152" customFormat="1" ht="12.75">
      <c r="A476" s="86"/>
      <c r="B476" s="121"/>
      <c r="C476" s="126"/>
      <c r="D476" s="120"/>
      <c r="E476" s="122"/>
      <c r="F476" s="122"/>
      <c r="G476" s="128"/>
      <c r="H476" s="127"/>
      <c r="I476" s="150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</row>
    <row r="477" spans="1:56" s="152" customFormat="1" ht="12.75">
      <c r="A477" s="86"/>
      <c r="B477" s="121"/>
      <c r="C477" s="126"/>
      <c r="D477" s="120"/>
      <c r="E477" s="122"/>
      <c r="F477" s="122"/>
      <c r="G477" s="128"/>
      <c r="H477" s="127"/>
      <c r="I477" s="150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</row>
    <row r="478" spans="1:56" s="152" customFormat="1" ht="12.75">
      <c r="A478" s="86"/>
      <c r="B478" s="121"/>
      <c r="C478" s="126"/>
      <c r="D478" s="120"/>
      <c r="E478" s="122"/>
      <c r="F478" s="122"/>
      <c r="G478" s="128"/>
      <c r="H478" s="127"/>
      <c r="I478" s="150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</row>
    <row r="479" spans="1:56" s="152" customFormat="1" ht="12.75">
      <c r="A479" s="86"/>
      <c r="B479" s="121"/>
      <c r="C479" s="126"/>
      <c r="D479" s="120"/>
      <c r="E479" s="122"/>
      <c r="F479" s="122"/>
      <c r="G479" s="128"/>
      <c r="H479" s="127"/>
      <c r="I479" s="150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</row>
    <row r="480" spans="1:56" s="152" customFormat="1" ht="12.75">
      <c r="A480" s="86"/>
      <c r="B480" s="121"/>
      <c r="C480" s="126"/>
      <c r="D480" s="120"/>
      <c r="E480" s="122"/>
      <c r="F480" s="122"/>
      <c r="G480" s="128"/>
      <c r="H480" s="127"/>
      <c r="I480" s="150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</row>
    <row r="481" spans="1:56" s="159" customFormat="1" ht="24.75" customHeight="1">
      <c r="A481" s="86">
        <v>30</v>
      </c>
      <c r="B481" s="114"/>
      <c r="C481" s="126"/>
      <c r="D481" s="145"/>
      <c r="E481" s="122"/>
      <c r="F481" s="122"/>
      <c r="G481" s="128"/>
      <c r="H481" s="127"/>
      <c r="I481" s="122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</row>
    <row r="482" spans="1:56" s="159" customFormat="1" ht="24.75" customHeight="1">
      <c r="A482" s="86"/>
      <c r="B482" s="114"/>
      <c r="C482" s="126"/>
      <c r="D482" s="145"/>
      <c r="E482" s="122"/>
      <c r="F482" s="122"/>
      <c r="G482" s="128"/>
      <c r="H482" s="127"/>
      <c r="I482" s="122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</row>
    <row r="483" spans="1:56" s="160" customFormat="1" ht="24.75" customHeight="1">
      <c r="A483" s="131"/>
      <c r="B483" s="114"/>
      <c r="C483" s="133"/>
      <c r="D483" s="145"/>
      <c r="E483" s="135"/>
      <c r="F483" s="135"/>
      <c r="G483" s="128"/>
      <c r="H483" s="127"/>
      <c r="I483" s="122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</row>
    <row r="484" spans="1:56" s="159" customFormat="1" ht="24.75" customHeight="1">
      <c r="A484" s="86"/>
      <c r="B484" s="114"/>
      <c r="C484" s="126"/>
      <c r="D484" s="145"/>
      <c r="E484" s="122"/>
      <c r="F484" s="122"/>
      <c r="G484" s="128"/>
      <c r="H484" s="127"/>
      <c r="I484" s="122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</row>
    <row r="485" spans="1:56" s="159" customFormat="1" ht="24.75" customHeight="1">
      <c r="A485" s="86"/>
      <c r="B485" s="114"/>
      <c r="C485" s="126"/>
      <c r="D485" s="145"/>
      <c r="E485" s="122"/>
      <c r="F485" s="122"/>
      <c r="G485" s="128"/>
      <c r="H485" s="127"/>
      <c r="I485" s="122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</row>
    <row r="486" spans="1:56" s="159" customFormat="1" ht="24.75" customHeight="1">
      <c r="A486" s="86"/>
      <c r="B486" s="114"/>
      <c r="C486" s="126"/>
      <c r="D486" s="145"/>
      <c r="E486" s="122"/>
      <c r="F486" s="122"/>
      <c r="G486" s="128"/>
      <c r="H486" s="127"/>
      <c r="I486" s="122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</row>
    <row r="487" spans="1:56" s="159" customFormat="1" ht="24.75" customHeight="1">
      <c r="A487" s="86"/>
      <c r="B487" s="121"/>
      <c r="C487" s="122"/>
      <c r="D487" s="122"/>
      <c r="E487" s="122"/>
      <c r="F487" s="122"/>
      <c r="G487" s="128"/>
      <c r="H487" s="122"/>
      <c r="I487" s="122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</row>
    <row r="488" spans="1:56" s="159" customFormat="1" ht="24.75" customHeight="1">
      <c r="A488" s="86"/>
      <c r="B488" s="121"/>
      <c r="C488" s="122"/>
      <c r="D488" s="122"/>
      <c r="E488" s="122"/>
      <c r="F488" s="122"/>
      <c r="G488" s="128"/>
      <c r="H488" s="122"/>
      <c r="I488" s="122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</row>
    <row r="489" spans="1:56" s="159" customFormat="1" ht="24.75" customHeight="1">
      <c r="A489" s="86"/>
      <c r="B489" s="121"/>
      <c r="C489" s="122"/>
      <c r="D489" s="122"/>
      <c r="E489" s="122"/>
      <c r="F489" s="122"/>
      <c r="G489" s="128"/>
      <c r="H489" s="122"/>
      <c r="I489" s="122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</row>
    <row r="490" spans="1:56" s="161" customFormat="1" ht="12.75">
      <c r="A490" s="86"/>
      <c r="B490" s="121"/>
      <c r="C490" s="122"/>
      <c r="D490" s="122"/>
      <c r="E490" s="122"/>
      <c r="F490" s="122"/>
      <c r="G490" s="128"/>
      <c r="H490" s="122"/>
      <c r="I490" s="122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</row>
    <row r="491" spans="1:56" s="161" customFormat="1" ht="12.75">
      <c r="A491" s="86"/>
      <c r="B491" s="121"/>
      <c r="C491" s="122"/>
      <c r="D491" s="122"/>
      <c r="E491" s="122"/>
      <c r="F491" s="122"/>
      <c r="G491" s="128"/>
      <c r="H491" s="122"/>
      <c r="I491" s="122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</row>
    <row r="492" spans="1:56" s="130" customFormat="1" ht="12.75">
      <c r="A492" s="86">
        <v>31</v>
      </c>
      <c r="B492" s="121"/>
      <c r="C492" s="162"/>
      <c r="D492" s="163"/>
      <c r="E492" s="162"/>
      <c r="F492" s="162"/>
      <c r="G492" s="164"/>
      <c r="H492" s="162"/>
      <c r="I492" s="165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</row>
    <row r="493" spans="1:56" s="130" customFormat="1" ht="12.75">
      <c r="A493" s="86"/>
      <c r="B493" s="121"/>
      <c r="C493" s="162"/>
      <c r="D493" s="166"/>
      <c r="E493" s="162"/>
      <c r="F493" s="162"/>
      <c r="G493" s="164"/>
      <c r="H493" s="162"/>
      <c r="I493" s="167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</row>
    <row r="494" spans="1:56" s="130" customFormat="1" ht="12.75">
      <c r="A494" s="86"/>
      <c r="B494" s="121"/>
      <c r="C494" s="162"/>
      <c r="D494" s="166"/>
      <c r="E494" s="162"/>
      <c r="F494" s="162"/>
      <c r="G494" s="164"/>
      <c r="H494" s="162"/>
      <c r="I494" s="167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</row>
    <row r="495" spans="1:56" s="130" customFormat="1" ht="12.75">
      <c r="A495" s="86"/>
      <c r="B495" s="121"/>
      <c r="C495" s="162"/>
      <c r="D495" s="163"/>
      <c r="E495" s="162"/>
      <c r="F495" s="162"/>
      <c r="G495" s="164"/>
      <c r="H495" s="162"/>
      <c r="I495" s="167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</row>
    <row r="496" spans="1:56" s="130" customFormat="1" ht="12.75">
      <c r="A496" s="86"/>
      <c r="B496" s="121"/>
      <c r="C496" s="162"/>
      <c r="D496" s="166"/>
      <c r="E496" s="162"/>
      <c r="F496" s="162"/>
      <c r="G496" s="164"/>
      <c r="H496" s="162"/>
      <c r="I496" s="165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</row>
    <row r="497" spans="1:56" s="168" customFormat="1" ht="12.75">
      <c r="A497" s="86">
        <v>32</v>
      </c>
      <c r="B497" s="121"/>
      <c r="C497" s="126"/>
      <c r="D497" s="121"/>
      <c r="E497" s="122"/>
      <c r="F497" s="122"/>
      <c r="G497" s="128"/>
      <c r="H497" s="127"/>
      <c r="I497" s="122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</row>
    <row r="498" spans="1:56" s="168" customFormat="1" ht="12.75">
      <c r="A498" s="86"/>
      <c r="B498" s="121"/>
      <c r="C498" s="126"/>
      <c r="D498" s="121"/>
      <c r="E498" s="122"/>
      <c r="F498" s="122"/>
      <c r="G498" s="128"/>
      <c r="H498" s="127"/>
      <c r="I498" s="122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</row>
    <row r="499" spans="1:56" s="168" customFormat="1" ht="12.75">
      <c r="A499" s="86"/>
      <c r="B499" s="121"/>
      <c r="C499" s="126"/>
      <c r="D499" s="121"/>
      <c r="E499" s="122"/>
      <c r="F499" s="122"/>
      <c r="G499" s="128"/>
      <c r="H499" s="127"/>
      <c r="I499" s="122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</row>
    <row r="500" spans="1:56" s="168" customFormat="1" ht="12.75">
      <c r="A500" s="86"/>
      <c r="B500" s="121"/>
      <c r="C500" s="126"/>
      <c r="D500" s="121"/>
      <c r="E500" s="122"/>
      <c r="F500" s="122"/>
      <c r="G500" s="128"/>
      <c r="H500" s="127"/>
      <c r="I500" s="122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</row>
    <row r="501" spans="1:56" s="168" customFormat="1" ht="12.75">
      <c r="A501" s="86"/>
      <c r="B501" s="121"/>
      <c r="C501" s="126"/>
      <c r="D501" s="121"/>
      <c r="E501" s="122"/>
      <c r="F501" s="122"/>
      <c r="G501" s="128"/>
      <c r="H501" s="127"/>
      <c r="I501" s="122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</row>
    <row r="502" spans="1:56" s="168" customFormat="1" ht="12.75">
      <c r="A502" s="86"/>
      <c r="B502" s="121"/>
      <c r="C502" s="126"/>
      <c r="D502" s="121"/>
      <c r="E502" s="122"/>
      <c r="F502" s="122"/>
      <c r="G502" s="128"/>
      <c r="H502" s="127"/>
      <c r="I502" s="122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</row>
    <row r="503" spans="1:56" s="168" customFormat="1" ht="12.75">
      <c r="A503" s="86"/>
      <c r="B503" s="121"/>
      <c r="C503" s="126"/>
      <c r="D503" s="121"/>
      <c r="E503" s="122"/>
      <c r="F503" s="122"/>
      <c r="G503" s="128"/>
      <c r="H503" s="127"/>
      <c r="I503" s="122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</row>
    <row r="504" spans="1:56" s="168" customFormat="1" ht="12.75">
      <c r="A504" s="86"/>
      <c r="B504" s="121"/>
      <c r="C504" s="126"/>
      <c r="D504" s="121"/>
      <c r="E504" s="122"/>
      <c r="F504" s="122"/>
      <c r="G504" s="128"/>
      <c r="H504" s="127"/>
      <c r="I504" s="122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</row>
    <row r="505" spans="1:56" s="168" customFormat="1" ht="12.75">
      <c r="A505" s="86"/>
      <c r="B505" s="121"/>
      <c r="C505" s="126"/>
      <c r="D505" s="121"/>
      <c r="E505" s="122"/>
      <c r="F505" s="122"/>
      <c r="G505" s="128"/>
      <c r="H505" s="127"/>
      <c r="I505" s="122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</row>
    <row r="506" spans="1:56" s="168" customFormat="1" ht="12.75">
      <c r="A506" s="86"/>
      <c r="B506" s="121"/>
      <c r="C506" s="126"/>
      <c r="D506" s="121"/>
      <c r="E506" s="122"/>
      <c r="F506" s="122"/>
      <c r="G506" s="128"/>
      <c r="H506" s="127"/>
      <c r="I506" s="122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</row>
    <row r="507" spans="1:56" s="168" customFormat="1" ht="12.75">
      <c r="A507" s="86"/>
      <c r="B507" s="121"/>
      <c r="C507" s="126"/>
      <c r="D507" s="121"/>
      <c r="E507" s="122"/>
      <c r="F507" s="122"/>
      <c r="G507" s="128"/>
      <c r="H507" s="127"/>
      <c r="I507" s="122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</row>
    <row r="508" spans="1:56" s="168" customFormat="1" ht="12.75">
      <c r="A508" s="86"/>
      <c r="B508" s="121"/>
      <c r="C508" s="126"/>
      <c r="D508" s="121"/>
      <c r="E508" s="122"/>
      <c r="F508" s="122"/>
      <c r="G508" s="128"/>
      <c r="H508" s="127"/>
      <c r="I508" s="122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</row>
    <row r="509" spans="1:56" s="168" customFormat="1" ht="12.75">
      <c r="A509" s="86"/>
      <c r="B509" s="121"/>
      <c r="C509" s="126"/>
      <c r="D509" s="121"/>
      <c r="E509" s="122"/>
      <c r="F509" s="122"/>
      <c r="G509" s="128"/>
      <c r="H509" s="127"/>
      <c r="I509" s="122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</row>
    <row r="510" spans="1:56" s="168" customFormat="1" ht="12.75">
      <c r="A510" s="86"/>
      <c r="B510" s="121"/>
      <c r="C510" s="126"/>
      <c r="D510" s="121"/>
      <c r="E510" s="122"/>
      <c r="F510" s="122"/>
      <c r="G510" s="128"/>
      <c r="H510" s="127"/>
      <c r="I510" s="122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</row>
    <row r="511" spans="1:56" s="168" customFormat="1" ht="12.75">
      <c r="A511" s="86"/>
      <c r="B511" s="121"/>
      <c r="C511" s="126"/>
      <c r="D511" s="121"/>
      <c r="E511" s="122"/>
      <c r="F511" s="122"/>
      <c r="G511" s="128"/>
      <c r="H511" s="127"/>
      <c r="I511" s="122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</row>
    <row r="512" spans="1:56" s="168" customFormat="1" ht="12.75">
      <c r="A512" s="86"/>
      <c r="B512" s="121"/>
      <c r="C512" s="126"/>
      <c r="D512" s="121"/>
      <c r="E512" s="122"/>
      <c r="F512" s="122"/>
      <c r="G512" s="128"/>
      <c r="H512" s="127"/>
      <c r="I512" s="122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</row>
    <row r="513" spans="1:56" s="168" customFormat="1" ht="12.75">
      <c r="A513" s="86"/>
      <c r="B513" s="121"/>
      <c r="C513" s="126"/>
      <c r="D513" s="121"/>
      <c r="E513" s="122"/>
      <c r="F513" s="122"/>
      <c r="G513" s="128"/>
      <c r="H513" s="127"/>
      <c r="I513" s="122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</row>
    <row r="514" spans="1:56" s="168" customFormat="1" ht="12.75">
      <c r="A514" s="86"/>
      <c r="B514" s="121"/>
      <c r="C514" s="126"/>
      <c r="D514" s="121"/>
      <c r="E514" s="122"/>
      <c r="F514" s="122"/>
      <c r="G514" s="128"/>
      <c r="H514" s="127"/>
      <c r="I514" s="122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</row>
    <row r="515" spans="1:56" s="168" customFormat="1" ht="12.75">
      <c r="A515" s="86"/>
      <c r="B515" s="121"/>
      <c r="C515" s="126"/>
      <c r="D515" s="121"/>
      <c r="E515" s="122"/>
      <c r="F515" s="122"/>
      <c r="G515" s="128"/>
      <c r="H515" s="127"/>
      <c r="I515" s="122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</row>
    <row r="516" spans="1:56" s="168" customFormat="1" ht="12.75">
      <c r="A516" s="86"/>
      <c r="B516" s="121"/>
      <c r="C516" s="126"/>
      <c r="D516" s="121"/>
      <c r="E516" s="122"/>
      <c r="F516" s="122"/>
      <c r="G516" s="128"/>
      <c r="H516" s="127"/>
      <c r="I516" s="122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</row>
    <row r="517" spans="1:56" s="168" customFormat="1" ht="12.75">
      <c r="A517" s="86"/>
      <c r="B517" s="121"/>
      <c r="C517" s="126"/>
      <c r="D517" s="121"/>
      <c r="E517" s="122"/>
      <c r="F517" s="122"/>
      <c r="G517" s="128"/>
      <c r="H517" s="127"/>
      <c r="I517" s="122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</row>
    <row r="518" spans="1:56" s="168" customFormat="1" ht="12.75">
      <c r="A518" s="86"/>
      <c r="B518" s="121"/>
      <c r="C518" s="126"/>
      <c r="D518" s="121"/>
      <c r="E518" s="122"/>
      <c r="F518" s="122"/>
      <c r="G518" s="128"/>
      <c r="H518" s="127"/>
      <c r="I518" s="122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</row>
    <row r="519" spans="1:56" s="168" customFormat="1" ht="12.75">
      <c r="A519" s="86"/>
      <c r="B519" s="121"/>
      <c r="C519" s="126"/>
      <c r="D519" s="121"/>
      <c r="E519" s="122"/>
      <c r="F519" s="122"/>
      <c r="G519" s="128"/>
      <c r="H519" s="127"/>
      <c r="I519" s="122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</row>
    <row r="520" spans="1:56" s="168" customFormat="1" ht="12.75">
      <c r="A520" s="86"/>
      <c r="B520" s="121"/>
      <c r="C520" s="126"/>
      <c r="D520" s="121"/>
      <c r="E520" s="122"/>
      <c r="F520" s="122"/>
      <c r="G520" s="128"/>
      <c r="H520" s="127"/>
      <c r="I520" s="122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</row>
    <row r="521" spans="1:56" s="168" customFormat="1" ht="12.75">
      <c r="A521" s="86"/>
      <c r="B521" s="121"/>
      <c r="C521" s="126"/>
      <c r="D521" s="121"/>
      <c r="E521" s="122"/>
      <c r="F521" s="122"/>
      <c r="G521" s="128"/>
      <c r="H521" s="127"/>
      <c r="I521" s="122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</row>
    <row r="522" spans="1:56" s="168" customFormat="1" ht="12.75">
      <c r="A522" s="86"/>
      <c r="B522" s="121"/>
      <c r="C522" s="126"/>
      <c r="D522" s="121"/>
      <c r="E522" s="122"/>
      <c r="F522" s="122"/>
      <c r="G522" s="128"/>
      <c r="H522" s="127"/>
      <c r="I522" s="122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</row>
    <row r="523" spans="1:56" s="168" customFormat="1" ht="12.75">
      <c r="A523" s="86"/>
      <c r="B523" s="121"/>
      <c r="C523" s="126"/>
      <c r="D523" s="121"/>
      <c r="E523" s="122"/>
      <c r="F523" s="122"/>
      <c r="G523" s="128"/>
      <c r="H523" s="127"/>
      <c r="I523" s="122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</row>
    <row r="524" spans="1:56" s="168" customFormat="1" ht="12.75">
      <c r="A524" s="86"/>
      <c r="B524" s="121"/>
      <c r="C524" s="126"/>
      <c r="D524" s="121"/>
      <c r="E524" s="122"/>
      <c r="F524" s="122"/>
      <c r="G524" s="128"/>
      <c r="H524" s="127"/>
      <c r="I524" s="122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</row>
    <row r="525" spans="1:56" s="168" customFormat="1" ht="12.75">
      <c r="A525" s="86"/>
      <c r="B525" s="121"/>
      <c r="C525" s="126"/>
      <c r="D525" s="121"/>
      <c r="E525" s="122"/>
      <c r="F525" s="122"/>
      <c r="G525" s="128"/>
      <c r="H525" s="127"/>
      <c r="I525" s="122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</row>
    <row r="526" spans="1:56" s="168" customFormat="1" ht="12.75">
      <c r="A526" s="86"/>
      <c r="B526" s="121"/>
      <c r="C526" s="126"/>
      <c r="D526" s="121"/>
      <c r="E526" s="122"/>
      <c r="F526" s="122"/>
      <c r="G526" s="128"/>
      <c r="H526" s="127"/>
      <c r="I526" s="122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</row>
    <row r="527" spans="1:56" s="168" customFormat="1" ht="12.75">
      <c r="A527" s="86"/>
      <c r="B527" s="121"/>
      <c r="C527" s="126"/>
      <c r="D527" s="121"/>
      <c r="E527" s="122"/>
      <c r="F527" s="122"/>
      <c r="G527" s="128"/>
      <c r="H527" s="127"/>
      <c r="I527" s="122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</row>
    <row r="528" spans="1:56" s="169" customFormat="1" ht="12.75">
      <c r="A528" s="86"/>
      <c r="B528" s="121"/>
      <c r="C528" s="122"/>
      <c r="D528" s="122"/>
      <c r="E528" s="122"/>
      <c r="F528" s="122"/>
      <c r="G528" s="128"/>
      <c r="H528" s="142"/>
      <c r="I528" s="122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</row>
    <row r="529" spans="1:56" s="169" customFormat="1" ht="12.75">
      <c r="A529" s="86"/>
      <c r="B529" s="121"/>
      <c r="C529" s="122"/>
      <c r="D529" s="122"/>
      <c r="E529" s="122"/>
      <c r="F529" s="122"/>
      <c r="G529" s="128"/>
      <c r="H529" s="142"/>
      <c r="I529" s="122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</row>
    <row r="530" spans="1:56" s="169" customFormat="1" ht="12.75">
      <c r="A530" s="86"/>
      <c r="B530" s="121"/>
      <c r="C530" s="122"/>
      <c r="D530" s="122"/>
      <c r="E530" s="122"/>
      <c r="F530" s="122"/>
      <c r="G530" s="128"/>
      <c r="H530" s="142"/>
      <c r="I530" s="122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</row>
    <row r="531" spans="1:56" s="169" customFormat="1" ht="12.75">
      <c r="A531" s="86"/>
      <c r="B531" s="121"/>
      <c r="C531" s="122"/>
      <c r="D531" s="122"/>
      <c r="E531" s="122"/>
      <c r="F531" s="122"/>
      <c r="G531" s="128"/>
      <c r="H531" s="142"/>
      <c r="I531" s="122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</row>
    <row r="532" spans="1:56" s="169" customFormat="1" ht="12.75">
      <c r="A532" s="304"/>
      <c r="B532" s="305"/>
      <c r="C532" s="303"/>
      <c r="D532" s="303"/>
      <c r="E532" s="303"/>
      <c r="F532" s="122"/>
      <c r="G532" s="306"/>
      <c r="H532" s="302"/>
      <c r="I532" s="303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</row>
    <row r="533" spans="1:56" s="169" customFormat="1" ht="12.75">
      <c r="A533" s="304"/>
      <c r="B533" s="305"/>
      <c r="C533" s="303"/>
      <c r="D533" s="303"/>
      <c r="E533" s="303"/>
      <c r="F533" s="122"/>
      <c r="G533" s="306"/>
      <c r="H533" s="302"/>
      <c r="I533" s="303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</row>
    <row r="534" spans="1:56" s="169" customFormat="1" ht="12.75">
      <c r="A534" s="86"/>
      <c r="B534" s="121"/>
      <c r="C534" s="122"/>
      <c r="D534" s="122"/>
      <c r="E534" s="122"/>
      <c r="F534" s="122"/>
      <c r="G534" s="128"/>
      <c r="H534" s="142"/>
      <c r="I534" s="122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</row>
    <row r="535" spans="1:56" s="169" customFormat="1" ht="12.75">
      <c r="A535" s="86"/>
      <c r="B535" s="121"/>
      <c r="C535" s="122"/>
      <c r="D535" s="122"/>
      <c r="E535" s="122"/>
      <c r="F535" s="122"/>
      <c r="G535" s="128"/>
      <c r="H535" s="142"/>
      <c r="I535" s="170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</row>
    <row r="536" spans="1:56" s="169" customFormat="1" ht="12.75">
      <c r="A536" s="86"/>
      <c r="B536" s="121"/>
      <c r="C536" s="122"/>
      <c r="D536" s="122"/>
      <c r="E536" s="122"/>
      <c r="F536" s="122"/>
      <c r="G536" s="128"/>
      <c r="H536" s="142"/>
      <c r="I536" s="122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</row>
    <row r="537" spans="1:56" s="169" customFormat="1" ht="12.75">
      <c r="A537" s="86"/>
      <c r="B537" s="121"/>
      <c r="C537" s="122"/>
      <c r="D537" s="131"/>
      <c r="E537" s="122"/>
      <c r="F537" s="122"/>
      <c r="G537" s="128"/>
      <c r="H537" s="142"/>
      <c r="I537" s="122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</row>
    <row r="538" spans="1:56" s="169" customFormat="1" ht="12.75">
      <c r="A538" s="86"/>
      <c r="B538" s="121"/>
      <c r="C538" s="122"/>
      <c r="D538" s="131"/>
      <c r="E538" s="122"/>
      <c r="F538" s="122"/>
      <c r="G538" s="128"/>
      <c r="H538" s="142"/>
      <c r="I538" s="122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</row>
    <row r="539" spans="1:56" s="169" customFormat="1" ht="12.75">
      <c r="A539" s="86"/>
      <c r="B539" s="121"/>
      <c r="C539" s="122"/>
      <c r="D539" s="122"/>
      <c r="E539" s="122"/>
      <c r="F539" s="122"/>
      <c r="G539" s="128"/>
      <c r="H539" s="142"/>
      <c r="I539" s="122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</row>
    <row r="540" spans="1:56" s="169" customFormat="1" ht="12.75">
      <c r="A540" s="86"/>
      <c r="B540" s="121"/>
      <c r="C540" s="122"/>
      <c r="D540" s="122"/>
      <c r="E540" s="122"/>
      <c r="F540" s="122"/>
      <c r="G540" s="128"/>
      <c r="H540" s="142"/>
      <c r="I540" s="122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</row>
    <row r="541" spans="1:56" s="169" customFormat="1" ht="12.75">
      <c r="A541" s="86"/>
      <c r="B541" s="121"/>
      <c r="C541" s="122"/>
      <c r="D541" s="122"/>
      <c r="E541" s="122"/>
      <c r="F541" s="122"/>
      <c r="G541" s="128"/>
      <c r="H541" s="142"/>
      <c r="I541" s="122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</row>
    <row r="542" spans="1:56" s="101" customFormat="1" ht="51.75" customHeight="1">
      <c r="A542" s="122">
        <v>1</v>
      </c>
      <c r="B542" s="121"/>
      <c r="C542" s="126"/>
      <c r="D542" s="121"/>
      <c r="E542" s="122"/>
      <c r="F542" s="122"/>
      <c r="G542" s="128"/>
      <c r="H542" s="127"/>
      <c r="I542" s="122"/>
      <c r="J542" s="171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</row>
    <row r="543" spans="1:56" s="101" customFormat="1" ht="42" customHeight="1">
      <c r="A543" s="122">
        <v>2</v>
      </c>
      <c r="B543" s="121"/>
      <c r="C543" s="126"/>
      <c r="D543" s="121"/>
      <c r="E543" s="122"/>
      <c r="F543" s="122"/>
      <c r="G543" s="128"/>
      <c r="H543" s="127"/>
      <c r="I543" s="122"/>
      <c r="J543" s="171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</row>
    <row r="544" spans="1:56" s="101" customFormat="1" ht="42" customHeight="1">
      <c r="A544" s="122">
        <v>3</v>
      </c>
      <c r="B544" s="121"/>
      <c r="C544" s="126"/>
      <c r="D544" s="121"/>
      <c r="E544" s="122"/>
      <c r="F544" s="122"/>
      <c r="G544" s="128"/>
      <c r="H544" s="127"/>
      <c r="I544" s="122"/>
      <c r="J544" s="171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</row>
    <row r="545" spans="1:56" s="101" customFormat="1" ht="42" customHeight="1">
      <c r="A545" s="122">
        <v>4</v>
      </c>
      <c r="B545" s="121"/>
      <c r="C545" s="126"/>
      <c r="D545" s="121"/>
      <c r="E545" s="122"/>
      <c r="F545" s="122"/>
      <c r="G545" s="128"/>
      <c r="H545" s="127"/>
      <c r="I545" s="122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</row>
    <row r="546" spans="1:56" s="101" customFormat="1" ht="42" customHeight="1">
      <c r="A546" s="122">
        <v>5</v>
      </c>
      <c r="B546" s="121"/>
      <c r="C546" s="126"/>
      <c r="D546" s="121"/>
      <c r="E546" s="122"/>
      <c r="F546" s="122"/>
      <c r="G546" s="128"/>
      <c r="H546" s="127"/>
      <c r="I546" s="122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</row>
    <row r="547" spans="1:56" s="101" customFormat="1" ht="42" customHeight="1">
      <c r="A547" s="122">
        <v>6</v>
      </c>
      <c r="B547" s="121"/>
      <c r="C547" s="126"/>
      <c r="D547" s="121"/>
      <c r="E547" s="122"/>
      <c r="F547" s="122"/>
      <c r="G547" s="128"/>
      <c r="H547" s="127"/>
      <c r="I547" s="122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</row>
    <row r="548" spans="1:56" s="101" customFormat="1" ht="27.75" customHeight="1">
      <c r="A548" s="122">
        <v>7</v>
      </c>
      <c r="B548" s="121"/>
      <c r="C548" s="126"/>
      <c r="D548" s="121"/>
      <c r="E548" s="122"/>
      <c r="F548" s="122"/>
      <c r="G548" s="128"/>
      <c r="H548" s="127"/>
      <c r="I548" s="122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</row>
    <row r="549" spans="1:56" s="101" customFormat="1" ht="46.5" customHeight="1">
      <c r="A549" s="122">
        <v>8</v>
      </c>
      <c r="B549" s="121"/>
      <c r="C549" s="126"/>
      <c r="D549" s="121"/>
      <c r="E549" s="122"/>
      <c r="F549" s="122"/>
      <c r="G549" s="128"/>
      <c r="H549" s="127"/>
      <c r="I549" s="122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</row>
    <row r="550" spans="1:56" s="101" customFormat="1" ht="46.5" customHeight="1">
      <c r="A550" s="122">
        <v>9</v>
      </c>
      <c r="B550" s="121"/>
      <c r="C550" s="126"/>
      <c r="D550" s="121"/>
      <c r="E550" s="122"/>
      <c r="F550" s="122"/>
      <c r="G550" s="128"/>
      <c r="H550" s="127"/>
      <c r="I550" s="122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</row>
    <row r="551" spans="1:56" s="101" customFormat="1" ht="46.5" customHeight="1">
      <c r="A551" s="122">
        <v>10</v>
      </c>
      <c r="B551" s="121"/>
      <c r="C551" s="126"/>
      <c r="D551" s="121"/>
      <c r="E551" s="122"/>
      <c r="F551" s="122"/>
      <c r="G551" s="128"/>
      <c r="H551" s="127"/>
      <c r="I551" s="122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</row>
    <row r="552" spans="1:56" s="101" customFormat="1" ht="46.5" customHeight="1">
      <c r="A552" s="122">
        <v>11</v>
      </c>
      <c r="B552" s="121"/>
      <c r="C552" s="126"/>
      <c r="D552" s="121"/>
      <c r="E552" s="122"/>
      <c r="F552" s="122"/>
      <c r="G552" s="128"/>
      <c r="H552" s="127"/>
      <c r="I552" s="122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</row>
    <row r="553" spans="1:56" s="101" customFormat="1" ht="46.5" customHeight="1">
      <c r="A553" s="122">
        <v>12</v>
      </c>
      <c r="B553" s="121"/>
      <c r="C553" s="126"/>
      <c r="D553" s="121"/>
      <c r="E553" s="122"/>
      <c r="F553" s="122"/>
      <c r="G553" s="128"/>
      <c r="H553" s="127"/>
      <c r="I553" s="122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</row>
    <row r="554" spans="1:56" s="101" customFormat="1" ht="45" customHeight="1">
      <c r="A554" s="122">
        <v>13</v>
      </c>
      <c r="B554" s="121"/>
      <c r="C554" s="126"/>
      <c r="D554" s="121"/>
      <c r="E554" s="122"/>
      <c r="F554" s="122"/>
      <c r="G554" s="128"/>
      <c r="H554" s="127"/>
      <c r="I554" s="122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</row>
    <row r="555" spans="1:56" s="101" customFormat="1" ht="45" customHeight="1">
      <c r="A555" s="122">
        <v>14</v>
      </c>
      <c r="B555" s="121"/>
      <c r="C555" s="126"/>
      <c r="D555" s="121"/>
      <c r="E555" s="122"/>
      <c r="F555" s="122"/>
      <c r="G555" s="128"/>
      <c r="H555" s="127"/>
      <c r="I555" s="122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</row>
    <row r="556" spans="1:56" s="101" customFormat="1" ht="45" customHeight="1">
      <c r="A556" s="122">
        <v>15</v>
      </c>
      <c r="B556" s="121"/>
      <c r="C556" s="126"/>
      <c r="D556" s="121"/>
      <c r="E556" s="122"/>
      <c r="F556" s="122"/>
      <c r="G556" s="128"/>
      <c r="H556" s="127"/>
      <c r="I556" s="122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</row>
    <row r="557" spans="1:56" s="101" customFormat="1" ht="45" customHeight="1">
      <c r="A557" s="122">
        <v>16</v>
      </c>
      <c r="B557" s="121"/>
      <c r="C557" s="126"/>
      <c r="D557" s="121"/>
      <c r="E557" s="122"/>
      <c r="F557" s="122"/>
      <c r="G557" s="128"/>
      <c r="H557" s="127"/>
      <c r="I557" s="122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</row>
    <row r="558" spans="1:56" s="101" customFormat="1" ht="45" customHeight="1">
      <c r="A558" s="122">
        <v>17</v>
      </c>
      <c r="B558" s="121"/>
      <c r="C558" s="126"/>
      <c r="D558" s="121"/>
      <c r="E558" s="122"/>
      <c r="F558" s="122"/>
      <c r="G558" s="128"/>
      <c r="H558" s="127"/>
      <c r="I558" s="122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</row>
    <row r="559" spans="1:56" s="101" customFormat="1" ht="45" customHeight="1">
      <c r="A559" s="122">
        <v>18</v>
      </c>
      <c r="B559" s="121"/>
      <c r="C559" s="126"/>
      <c r="D559" s="121"/>
      <c r="E559" s="150"/>
      <c r="F559" s="150"/>
      <c r="G559" s="128"/>
      <c r="H559" s="142"/>
      <c r="I559" s="122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</row>
    <row r="560" spans="1:56" s="101" customFormat="1" ht="45" customHeight="1">
      <c r="A560" s="122">
        <v>19</v>
      </c>
      <c r="B560" s="121"/>
      <c r="C560" s="126"/>
      <c r="D560" s="145"/>
      <c r="E560" s="122"/>
      <c r="F560" s="122"/>
      <c r="G560" s="128"/>
      <c r="H560" s="127"/>
      <c r="I560" s="122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</row>
    <row r="561" spans="1:56" s="101" customFormat="1" ht="45" customHeight="1">
      <c r="A561" s="122">
        <v>20</v>
      </c>
      <c r="B561" s="121"/>
      <c r="C561" s="126"/>
      <c r="D561" s="145"/>
      <c r="E561" s="122"/>
      <c r="F561" s="122"/>
      <c r="G561" s="128"/>
      <c r="H561" s="127"/>
      <c r="I561" s="122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</row>
    <row r="562" spans="1:56" s="101" customFormat="1" ht="42.75" customHeight="1">
      <c r="A562" s="122">
        <v>21</v>
      </c>
      <c r="B562" s="121"/>
      <c r="C562" s="126"/>
      <c r="D562" s="145"/>
      <c r="E562" s="122"/>
      <c r="F562" s="122"/>
      <c r="G562" s="128"/>
      <c r="H562" s="127"/>
      <c r="I562" s="122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</row>
    <row r="563" spans="1:56" s="148" customFormat="1" ht="12.75">
      <c r="A563" s="86"/>
      <c r="B563" s="172"/>
      <c r="C563" s="126"/>
      <c r="D563" s="145"/>
      <c r="E563" s="122"/>
      <c r="F563" s="122"/>
      <c r="G563" s="128"/>
      <c r="H563" s="127"/>
      <c r="I563" s="173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</row>
    <row r="564" spans="1:56" s="148" customFormat="1" ht="12.75">
      <c r="A564" s="86"/>
      <c r="B564" s="172"/>
      <c r="C564" s="126"/>
      <c r="D564" s="120"/>
      <c r="E564" s="122"/>
      <c r="F564" s="122"/>
      <c r="G564" s="128"/>
      <c r="H564" s="127"/>
      <c r="I564" s="173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</row>
    <row r="565" spans="1:56" s="175" customFormat="1" ht="12.75">
      <c r="A565" s="114"/>
      <c r="B565" s="172"/>
      <c r="C565" s="133"/>
      <c r="D565" s="121"/>
      <c r="E565" s="150"/>
      <c r="F565" s="150"/>
      <c r="G565" s="144"/>
      <c r="H565" s="142"/>
      <c r="I565" s="17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4"/>
    </row>
    <row r="566" spans="1:56" s="101" customFormat="1" ht="12.75">
      <c r="A566" s="86"/>
      <c r="B566" s="172"/>
      <c r="C566" s="126"/>
      <c r="D566" s="120"/>
      <c r="E566" s="122"/>
      <c r="F566" s="122"/>
      <c r="G566" s="144"/>
      <c r="H566" s="127"/>
      <c r="I566" s="173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</row>
    <row r="567" spans="1:56" s="130" customFormat="1" ht="12.75">
      <c r="A567" s="86"/>
      <c r="B567" s="172"/>
      <c r="C567" s="126"/>
      <c r="D567" s="120"/>
      <c r="E567" s="122"/>
      <c r="F567" s="122"/>
      <c r="G567" s="128"/>
      <c r="H567" s="142"/>
      <c r="I567" s="129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</row>
    <row r="568" spans="1:56" s="138" customFormat="1" ht="12.75">
      <c r="A568" s="86"/>
      <c r="B568" s="121"/>
      <c r="C568" s="126"/>
      <c r="D568" s="145"/>
      <c r="E568" s="146"/>
      <c r="F568" s="146"/>
      <c r="G568" s="147"/>
      <c r="H568" s="149"/>
      <c r="I568" s="17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</row>
    <row r="569" spans="1:56" s="138" customFormat="1" ht="12.75">
      <c r="A569" s="86"/>
      <c r="B569" s="121"/>
      <c r="C569" s="126"/>
      <c r="D569" s="177"/>
      <c r="E569" s="146"/>
      <c r="F569" s="146"/>
      <c r="G569" s="147"/>
      <c r="H569" s="149"/>
      <c r="I569" s="14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</row>
    <row r="570" spans="1:56" s="138" customFormat="1" ht="12.75">
      <c r="A570" s="86"/>
      <c r="B570" s="121"/>
      <c r="C570" s="126"/>
      <c r="D570" s="145"/>
      <c r="E570" s="146"/>
      <c r="F570" s="146"/>
      <c r="G570" s="147"/>
      <c r="H570" s="149"/>
      <c r="I570" s="14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</row>
    <row r="571" spans="1:56" s="138" customFormat="1" ht="12.75">
      <c r="A571" s="86"/>
      <c r="B571" s="121"/>
      <c r="C571" s="126"/>
      <c r="D571" s="134"/>
      <c r="E571" s="123"/>
      <c r="F571" s="123"/>
      <c r="G571" s="157"/>
      <c r="H571" s="124"/>
      <c r="I571" s="123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</row>
    <row r="572" spans="1:56" s="138" customFormat="1" ht="12.75">
      <c r="A572" s="86"/>
      <c r="B572" s="121"/>
      <c r="C572" s="126"/>
      <c r="D572" s="134"/>
      <c r="E572" s="123"/>
      <c r="F572" s="123"/>
      <c r="G572" s="157"/>
      <c r="H572" s="124"/>
      <c r="I572" s="123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</row>
    <row r="573" spans="1:56" s="138" customFormat="1" ht="12.75">
      <c r="A573" s="86"/>
      <c r="B573" s="121"/>
      <c r="C573" s="126"/>
      <c r="D573" s="134"/>
      <c r="E573" s="123"/>
      <c r="F573" s="123"/>
      <c r="G573" s="157"/>
      <c r="H573" s="124"/>
      <c r="I573" s="123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</row>
    <row r="574" spans="1:56" s="138" customFormat="1" ht="12.75">
      <c r="A574" s="86"/>
      <c r="B574" s="121"/>
      <c r="C574" s="126"/>
      <c r="D574" s="134"/>
      <c r="E574" s="123"/>
      <c r="F574" s="123"/>
      <c r="G574" s="157"/>
      <c r="H574" s="124"/>
      <c r="I574" s="123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</row>
    <row r="575" spans="1:56" s="138" customFormat="1" ht="12.75">
      <c r="A575" s="86"/>
      <c r="B575" s="121"/>
      <c r="C575" s="126"/>
      <c r="D575" s="134"/>
      <c r="E575" s="123"/>
      <c r="F575" s="123"/>
      <c r="G575" s="157"/>
      <c r="H575" s="124"/>
      <c r="I575" s="123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</row>
    <row r="576" spans="1:56" s="138" customFormat="1" ht="12.75">
      <c r="A576" s="86"/>
      <c r="B576" s="121"/>
      <c r="C576" s="126"/>
      <c r="D576" s="134"/>
      <c r="E576" s="123"/>
      <c r="F576" s="123"/>
      <c r="G576" s="157"/>
      <c r="H576" s="124"/>
      <c r="I576" s="123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</row>
    <row r="577" spans="1:56" s="138" customFormat="1" ht="12.75">
      <c r="A577" s="86"/>
      <c r="B577" s="121"/>
      <c r="C577" s="126"/>
      <c r="D577" s="120"/>
      <c r="E577" s="122"/>
      <c r="F577" s="122"/>
      <c r="G577" s="128"/>
      <c r="H577" s="124"/>
      <c r="I577" s="123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</row>
    <row r="578" spans="1:56" s="148" customFormat="1" ht="12.75">
      <c r="A578" s="86">
        <v>35</v>
      </c>
      <c r="B578" s="121"/>
      <c r="C578" s="122"/>
      <c r="D578" s="121"/>
      <c r="E578" s="122"/>
      <c r="F578" s="122"/>
      <c r="G578" s="128"/>
      <c r="H578" s="127"/>
      <c r="I578" s="151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</row>
    <row r="579" spans="1:56" s="148" customFormat="1" ht="12.75">
      <c r="A579" s="86"/>
      <c r="B579" s="121"/>
      <c r="C579" s="122"/>
      <c r="D579" s="121"/>
      <c r="E579" s="122"/>
      <c r="F579" s="122"/>
      <c r="G579" s="128"/>
      <c r="H579" s="127"/>
      <c r="I579" s="151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</row>
    <row r="580" spans="1:56" s="148" customFormat="1" ht="12.75">
      <c r="A580" s="86"/>
      <c r="B580" s="121"/>
      <c r="C580" s="122"/>
      <c r="D580" s="120"/>
      <c r="E580" s="122"/>
      <c r="F580" s="122"/>
      <c r="G580" s="128"/>
      <c r="H580" s="127"/>
      <c r="I580" s="151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</row>
    <row r="581" spans="1:56" s="148" customFormat="1" ht="12.75">
      <c r="A581" s="86"/>
      <c r="B581" s="121"/>
      <c r="C581" s="122"/>
      <c r="D581" s="121"/>
      <c r="E581" s="122"/>
      <c r="F581" s="122"/>
      <c r="G581" s="128"/>
      <c r="H581" s="127"/>
      <c r="I581" s="173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</row>
    <row r="582" spans="1:56" s="148" customFormat="1" ht="12.75">
      <c r="A582" s="86"/>
      <c r="B582" s="121"/>
      <c r="C582" s="122"/>
      <c r="D582" s="121"/>
      <c r="E582" s="122"/>
      <c r="F582" s="122"/>
      <c r="G582" s="128"/>
      <c r="H582" s="127"/>
      <c r="I582" s="151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</row>
    <row r="583" spans="1:56" s="148" customFormat="1" ht="12.75">
      <c r="A583" s="86"/>
      <c r="B583" s="121"/>
      <c r="C583" s="122"/>
      <c r="D583" s="120"/>
      <c r="E583" s="122"/>
      <c r="F583" s="122"/>
      <c r="G583" s="128"/>
      <c r="H583" s="127"/>
      <c r="I583" s="178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</row>
    <row r="584" spans="1:56" s="148" customFormat="1" ht="12.75">
      <c r="A584" s="86"/>
      <c r="B584" s="121"/>
      <c r="C584" s="122"/>
      <c r="D584" s="120"/>
      <c r="E584" s="122"/>
      <c r="F584" s="122"/>
      <c r="G584" s="128"/>
      <c r="H584" s="127"/>
      <c r="I584" s="173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</row>
    <row r="585" spans="1:56" s="148" customFormat="1" ht="12.75">
      <c r="A585" s="86"/>
      <c r="B585" s="121"/>
      <c r="C585" s="122"/>
      <c r="D585" s="121"/>
      <c r="E585" s="122"/>
      <c r="F585" s="122"/>
      <c r="G585" s="128"/>
      <c r="H585" s="127"/>
      <c r="I585" s="173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</row>
    <row r="586" spans="1:56" s="148" customFormat="1" ht="12.75">
      <c r="A586" s="86"/>
      <c r="B586" s="121"/>
      <c r="C586" s="122"/>
      <c r="D586" s="121"/>
      <c r="E586" s="122"/>
      <c r="F586" s="122"/>
      <c r="G586" s="128"/>
      <c r="H586" s="127"/>
      <c r="I586" s="173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</row>
    <row r="587" spans="1:56" s="148" customFormat="1" ht="12.75">
      <c r="A587" s="86"/>
      <c r="B587" s="121"/>
      <c r="C587" s="122"/>
      <c r="D587" s="121"/>
      <c r="E587" s="122"/>
      <c r="F587" s="122"/>
      <c r="G587" s="128"/>
      <c r="H587" s="127"/>
      <c r="I587" s="151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</row>
    <row r="588" spans="1:56" s="148" customFormat="1" ht="12.75">
      <c r="A588" s="86"/>
      <c r="B588" s="121"/>
      <c r="C588" s="122"/>
      <c r="D588" s="121"/>
      <c r="E588" s="122"/>
      <c r="F588" s="122"/>
      <c r="G588" s="128"/>
      <c r="H588" s="127"/>
      <c r="I588" s="151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</row>
    <row r="589" spans="1:56" s="148" customFormat="1" ht="12.75">
      <c r="A589" s="86"/>
      <c r="B589" s="121"/>
      <c r="C589" s="122"/>
      <c r="D589" s="121"/>
      <c r="E589" s="122"/>
      <c r="F589" s="122"/>
      <c r="G589" s="128"/>
      <c r="H589" s="127"/>
      <c r="I589" s="151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</row>
    <row r="590" spans="1:56" s="148" customFormat="1" ht="12.75">
      <c r="A590" s="86"/>
      <c r="B590" s="121"/>
      <c r="C590" s="122"/>
      <c r="D590" s="121"/>
      <c r="E590" s="122"/>
      <c r="F590" s="122"/>
      <c r="G590" s="128"/>
      <c r="H590" s="127"/>
      <c r="I590" s="151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</row>
    <row r="591" spans="1:56" s="148" customFormat="1" ht="12.75">
      <c r="A591" s="86"/>
      <c r="B591" s="121"/>
      <c r="C591" s="122"/>
      <c r="D591" s="121"/>
      <c r="E591" s="122"/>
      <c r="F591" s="122"/>
      <c r="G591" s="128"/>
      <c r="H591" s="127"/>
      <c r="I591" s="151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</row>
    <row r="592" spans="1:56" s="148" customFormat="1" ht="12.75">
      <c r="A592" s="86"/>
      <c r="B592" s="121"/>
      <c r="C592" s="122"/>
      <c r="D592" s="121"/>
      <c r="E592" s="122"/>
      <c r="F592" s="122"/>
      <c r="G592" s="128"/>
      <c r="H592" s="127"/>
      <c r="I592" s="151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</row>
    <row r="593" spans="1:56" s="148" customFormat="1" ht="12.75">
      <c r="A593" s="86">
        <v>35</v>
      </c>
      <c r="B593" s="121"/>
      <c r="C593" s="122"/>
      <c r="D593" s="121"/>
      <c r="E593" s="122"/>
      <c r="F593" s="122"/>
      <c r="G593" s="128"/>
      <c r="H593" s="127"/>
      <c r="I593" s="151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</row>
    <row r="594" spans="1:56" s="148" customFormat="1" ht="12.75">
      <c r="A594" s="86"/>
      <c r="B594" s="121"/>
      <c r="C594" s="122"/>
      <c r="D594" s="121"/>
      <c r="E594" s="122"/>
      <c r="F594" s="122"/>
      <c r="G594" s="128"/>
      <c r="H594" s="127"/>
      <c r="I594" s="151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</row>
    <row r="595" spans="1:56" s="148" customFormat="1" ht="12.75">
      <c r="A595" s="86"/>
      <c r="B595" s="121"/>
      <c r="C595" s="122"/>
      <c r="D595" s="121"/>
      <c r="E595" s="122"/>
      <c r="F595" s="122"/>
      <c r="G595" s="128"/>
      <c r="H595" s="127"/>
      <c r="I595" s="151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</row>
    <row r="596" spans="1:56" s="148" customFormat="1" ht="12.75">
      <c r="A596" s="86"/>
      <c r="B596" s="121"/>
      <c r="C596" s="122"/>
      <c r="D596" s="121"/>
      <c r="E596" s="122"/>
      <c r="F596" s="122"/>
      <c r="G596" s="128"/>
      <c r="H596" s="127"/>
      <c r="I596" s="151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</row>
    <row r="597" spans="1:56" s="148" customFormat="1" ht="12.75">
      <c r="A597" s="86"/>
      <c r="B597" s="121"/>
      <c r="C597" s="122"/>
      <c r="D597" s="121"/>
      <c r="E597" s="122"/>
      <c r="F597" s="122"/>
      <c r="G597" s="128"/>
      <c r="H597" s="127"/>
      <c r="I597" s="151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</row>
    <row r="598" spans="1:56" s="148" customFormat="1" ht="12.75">
      <c r="A598" s="86"/>
      <c r="B598" s="121"/>
      <c r="C598" s="122"/>
      <c r="D598" s="121"/>
      <c r="E598" s="122"/>
      <c r="F598" s="122"/>
      <c r="G598" s="128"/>
      <c r="H598" s="127"/>
      <c r="I598" s="151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</row>
    <row r="599" spans="1:56" s="148" customFormat="1" ht="12.75">
      <c r="A599" s="86"/>
      <c r="B599" s="121"/>
      <c r="C599" s="122"/>
      <c r="D599" s="121"/>
      <c r="E599" s="122"/>
      <c r="F599" s="122"/>
      <c r="G599" s="128"/>
      <c r="H599" s="127"/>
      <c r="I599" s="151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</row>
    <row r="600" spans="1:56" s="148" customFormat="1" ht="12.75">
      <c r="A600" s="86"/>
      <c r="B600" s="121"/>
      <c r="C600" s="122"/>
      <c r="D600" s="121"/>
      <c r="E600" s="122"/>
      <c r="F600" s="122"/>
      <c r="G600" s="128"/>
      <c r="H600" s="127"/>
      <c r="I600" s="151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</row>
    <row r="601" spans="1:56" s="148" customFormat="1" ht="12.75">
      <c r="A601" s="86"/>
      <c r="B601" s="121"/>
      <c r="C601" s="122"/>
      <c r="D601" s="121"/>
      <c r="E601" s="122"/>
      <c r="F601" s="122"/>
      <c r="G601" s="128"/>
      <c r="H601" s="127"/>
      <c r="I601" s="151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</row>
    <row r="602" spans="1:56" s="161" customFormat="1" ht="12.75">
      <c r="A602" s="86"/>
      <c r="B602" s="121"/>
      <c r="C602" s="126"/>
      <c r="D602" s="120"/>
      <c r="E602" s="122"/>
      <c r="F602" s="122"/>
      <c r="G602" s="128"/>
      <c r="H602" s="127"/>
      <c r="I602" s="122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</row>
    <row r="603" spans="1:56" s="161" customFormat="1" ht="12.75">
      <c r="A603" s="86"/>
      <c r="B603" s="121"/>
      <c r="C603" s="126"/>
      <c r="D603" s="120"/>
      <c r="E603" s="122"/>
      <c r="F603" s="122"/>
      <c r="G603" s="128"/>
      <c r="H603" s="127"/>
      <c r="I603" s="122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</row>
    <row r="604" spans="1:56" s="161" customFormat="1" ht="12.75">
      <c r="A604" s="86"/>
      <c r="B604" s="121"/>
      <c r="C604" s="126"/>
      <c r="D604" s="120"/>
      <c r="E604" s="122"/>
      <c r="F604" s="122"/>
      <c r="G604" s="128"/>
      <c r="H604" s="127"/>
      <c r="I604" s="122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</row>
    <row r="605" spans="1:56" s="180" customFormat="1" ht="12.75">
      <c r="A605" s="131">
        <v>36</v>
      </c>
      <c r="B605" s="121"/>
      <c r="C605" s="126"/>
      <c r="D605" s="120"/>
      <c r="E605" s="122"/>
      <c r="F605" s="122"/>
      <c r="G605" s="128"/>
      <c r="H605" s="179"/>
      <c r="I605" s="173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1"/>
      <c r="AN605" s="131"/>
      <c r="AO605" s="131"/>
      <c r="AP605" s="131"/>
      <c r="AQ605" s="131"/>
      <c r="AR605" s="131"/>
      <c r="AS605" s="131"/>
      <c r="AT605" s="131"/>
      <c r="AU605" s="131"/>
      <c r="AV605" s="131"/>
      <c r="AW605" s="131"/>
      <c r="AX605" s="131"/>
      <c r="AY605" s="131"/>
      <c r="AZ605" s="131"/>
      <c r="BA605" s="131"/>
      <c r="BB605" s="131"/>
      <c r="BC605" s="131"/>
      <c r="BD605" s="131"/>
    </row>
    <row r="606" spans="1:56" s="130" customFormat="1" ht="12.75">
      <c r="A606" s="86"/>
      <c r="B606" s="121"/>
      <c r="C606" s="126"/>
      <c r="D606" s="121"/>
      <c r="E606" s="122"/>
      <c r="F606" s="122"/>
      <c r="G606" s="128"/>
      <c r="H606" s="127"/>
      <c r="I606" s="173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</row>
    <row r="607" spans="1:56" s="130" customFormat="1" ht="12.75">
      <c r="A607" s="86"/>
      <c r="B607" s="121"/>
      <c r="C607" s="126"/>
      <c r="D607" s="120"/>
      <c r="E607" s="122"/>
      <c r="F607" s="122"/>
      <c r="G607" s="128"/>
      <c r="H607" s="127"/>
      <c r="I607" s="173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</row>
    <row r="608" spans="1:56" s="140" customFormat="1" ht="12.75">
      <c r="A608" s="86">
        <v>37</v>
      </c>
      <c r="B608" s="120"/>
      <c r="C608" s="126"/>
      <c r="D608" s="172"/>
      <c r="E608" s="122"/>
      <c r="F608" s="122"/>
      <c r="G608" s="128"/>
      <c r="H608" s="127"/>
      <c r="I608" s="122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</row>
    <row r="609" spans="1:56" s="140" customFormat="1" ht="12.75">
      <c r="A609" s="86"/>
      <c r="B609" s="120"/>
      <c r="C609" s="126"/>
      <c r="D609" s="172"/>
      <c r="E609" s="122"/>
      <c r="F609" s="122"/>
      <c r="G609" s="128"/>
      <c r="H609" s="127"/>
      <c r="I609" s="122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</row>
    <row r="610" spans="1:56" s="140" customFormat="1" ht="12.75">
      <c r="A610" s="86"/>
      <c r="B610" s="120"/>
      <c r="C610" s="126"/>
      <c r="D610" s="172"/>
      <c r="E610" s="122"/>
      <c r="F610" s="122"/>
      <c r="G610" s="128"/>
      <c r="H610" s="127"/>
      <c r="I610" s="122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</row>
    <row r="611" spans="1:56" s="140" customFormat="1" ht="12.75">
      <c r="A611" s="86"/>
      <c r="B611" s="120"/>
      <c r="C611" s="126"/>
      <c r="D611" s="172"/>
      <c r="E611" s="122"/>
      <c r="F611" s="122"/>
      <c r="G611" s="128"/>
      <c r="H611" s="127"/>
      <c r="I611" s="122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</row>
    <row r="612" spans="1:56" s="140" customFormat="1" ht="12.75">
      <c r="A612" s="86"/>
      <c r="B612" s="120"/>
      <c r="C612" s="126"/>
      <c r="D612" s="172"/>
      <c r="E612" s="122"/>
      <c r="F612" s="122"/>
      <c r="G612" s="128"/>
      <c r="H612" s="127"/>
      <c r="I612" s="122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</row>
    <row r="613" spans="1:56" s="116" customFormat="1" ht="12.75">
      <c r="A613" s="86"/>
      <c r="B613" s="121"/>
      <c r="C613" s="181"/>
      <c r="D613" s="121"/>
      <c r="E613" s="122"/>
      <c r="F613" s="122"/>
      <c r="G613" s="128"/>
      <c r="H613" s="127"/>
      <c r="I613" s="182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</row>
    <row r="614" spans="1:56" s="116" customFormat="1" ht="12.75">
      <c r="A614" s="86"/>
      <c r="B614" s="121"/>
      <c r="C614" s="181"/>
      <c r="D614" s="121"/>
      <c r="E614" s="122"/>
      <c r="F614" s="122"/>
      <c r="G614" s="128"/>
      <c r="H614" s="127"/>
      <c r="I614" s="173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</row>
    <row r="615" spans="1:56" s="116" customFormat="1" ht="12.75">
      <c r="A615" s="86"/>
      <c r="B615" s="121"/>
      <c r="C615" s="183"/>
      <c r="D615" s="121"/>
      <c r="E615" s="122"/>
      <c r="F615" s="122"/>
      <c r="G615" s="128"/>
      <c r="H615" s="127"/>
      <c r="I615" s="173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</row>
    <row r="616" spans="1:56" s="116" customFormat="1" ht="12.75">
      <c r="A616" s="86"/>
      <c r="B616" s="121"/>
      <c r="C616" s="183"/>
      <c r="D616" s="121"/>
      <c r="E616" s="122"/>
      <c r="F616" s="122"/>
      <c r="G616" s="128"/>
      <c r="H616" s="127"/>
      <c r="I616" s="173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</row>
    <row r="617" spans="1:56" s="116" customFormat="1" ht="12.75">
      <c r="A617" s="86"/>
      <c r="B617" s="121"/>
      <c r="C617" s="183"/>
      <c r="D617" s="121"/>
      <c r="E617" s="122"/>
      <c r="F617" s="122"/>
      <c r="G617" s="128"/>
      <c r="H617" s="127"/>
      <c r="I617" s="173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</row>
    <row r="618" spans="1:56" s="116" customFormat="1" ht="12.75">
      <c r="A618" s="86"/>
      <c r="B618" s="121"/>
      <c r="C618" s="181"/>
      <c r="D618" s="121"/>
      <c r="E618" s="122"/>
      <c r="F618" s="122"/>
      <c r="G618" s="128"/>
      <c r="H618" s="127"/>
      <c r="I618" s="173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</row>
    <row r="619" spans="1:56" s="116" customFormat="1" ht="12.75">
      <c r="A619" s="86"/>
      <c r="B619" s="121"/>
      <c r="C619" s="181"/>
      <c r="D619" s="121"/>
      <c r="E619" s="122"/>
      <c r="F619" s="122"/>
      <c r="G619" s="128"/>
      <c r="H619" s="127"/>
      <c r="I619" s="173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</row>
    <row r="620" spans="1:56" s="116" customFormat="1" ht="12.75">
      <c r="A620" s="86"/>
      <c r="B620" s="121"/>
      <c r="C620" s="181"/>
      <c r="D620" s="121"/>
      <c r="E620" s="122"/>
      <c r="F620" s="122"/>
      <c r="G620" s="128"/>
      <c r="H620" s="127"/>
      <c r="I620" s="173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</row>
    <row r="621" spans="1:56" s="116" customFormat="1" ht="12.75">
      <c r="A621" s="86"/>
      <c r="B621" s="121"/>
      <c r="C621" s="181"/>
      <c r="D621" s="121"/>
      <c r="E621" s="122"/>
      <c r="F621" s="122"/>
      <c r="G621" s="128"/>
      <c r="H621" s="127"/>
      <c r="I621" s="173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</row>
    <row r="622" spans="1:56" s="116" customFormat="1" ht="12.75">
      <c r="A622" s="86"/>
      <c r="B622" s="121"/>
      <c r="C622" s="181"/>
      <c r="D622" s="121"/>
      <c r="E622" s="122"/>
      <c r="F622" s="122"/>
      <c r="G622" s="128"/>
      <c r="H622" s="127"/>
      <c r="I622" s="173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</row>
    <row r="623" spans="1:56" s="101" customFormat="1" ht="27.75" customHeight="1">
      <c r="A623" s="86">
        <v>3</v>
      </c>
      <c r="B623" s="121"/>
      <c r="C623" s="126"/>
      <c r="D623" s="134"/>
      <c r="E623" s="135"/>
      <c r="F623" s="135"/>
      <c r="G623" s="136"/>
      <c r="H623" s="127"/>
      <c r="I623" s="135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</row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</sheetData>
  <sheetProtection selectLockedCells="1" selectUnlockedCells="1"/>
  <autoFilter ref="B1:X341"/>
  <mergeCells count="8">
    <mergeCell ref="H532:H533"/>
    <mergeCell ref="I532:I533"/>
    <mergeCell ref="A532:A533"/>
    <mergeCell ref="B532:B533"/>
    <mergeCell ref="C532:C533"/>
    <mergeCell ref="D532:D533"/>
    <mergeCell ref="E532:E533"/>
    <mergeCell ref="G532:G533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Черкасова</cp:lastModifiedBy>
  <cp:lastPrinted>2020-12-23T14:11:40Z</cp:lastPrinted>
  <dcterms:created xsi:type="dcterms:W3CDTF">2020-03-23T19:55:26Z</dcterms:created>
  <dcterms:modified xsi:type="dcterms:W3CDTF">2021-01-22T08:40:02Z</dcterms:modified>
  <cp:category/>
  <cp:version/>
  <cp:contentType/>
  <cp:contentStatus/>
</cp:coreProperties>
</file>