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500" activeTab="0"/>
  </bookViews>
  <sheets>
    <sheet name="2022 г  " sheetId="1" r:id="rId1"/>
  </sheets>
  <definedNames>
    <definedName name="_xlnm._FilterDatabase" localSheetId="0" hidden="1">'2022 г  '!$A$1:$Z$158</definedName>
  </definedNames>
  <calcPr fullCalcOnLoad="1"/>
</workbook>
</file>

<file path=xl/sharedStrings.xml><?xml version="1.0" encoding="utf-8"?>
<sst xmlns="http://schemas.openxmlformats.org/spreadsheetml/2006/main" count="1284" uniqueCount="435">
  <si>
    <t>№ п/п</t>
  </si>
  <si>
    <t>Дата протокола</t>
  </si>
  <si>
    <t>Муниципальный заказчик</t>
  </si>
  <si>
    <t xml:space="preserve">Способ размещения заказа </t>
  </si>
  <si>
    <t>Наименование предмета муниципального контракта</t>
  </si>
  <si>
    <t xml:space="preserve">Наименование поставщика(исполнителя, подрядчика) </t>
  </si>
  <si>
    <t>Начальная цена контракта, рублей</t>
  </si>
  <si>
    <t>Цена контракта, рублей</t>
  </si>
  <si>
    <t>Источник финансирования</t>
  </si>
  <si>
    <t xml:space="preserve">Результат способа  размещения заказа </t>
  </si>
  <si>
    <t xml:space="preserve">Экономия   средств при размещении заказа, в рублях </t>
  </si>
  <si>
    <t>Кол-во заявок</t>
  </si>
  <si>
    <t xml:space="preserve">Отклоненные заявки </t>
  </si>
  <si>
    <t>УРЗ Ипатовского района</t>
  </si>
  <si>
    <t>Из них СМП</t>
  </si>
  <si>
    <t>контракты не заключены, процедуры не состоялись</t>
  </si>
  <si>
    <t xml:space="preserve">расторгнуты </t>
  </si>
  <si>
    <t>Примечани</t>
  </si>
  <si>
    <t>номер и дата контракта</t>
  </si>
  <si>
    <t>Отмена заказчиком</t>
  </si>
  <si>
    <t xml:space="preserve">Управление территорий </t>
  </si>
  <si>
    <t>Номер в ЕИС</t>
  </si>
  <si>
    <t>Экономия МБ</t>
  </si>
  <si>
    <t xml:space="preserve">Экономия край </t>
  </si>
  <si>
    <t>ЭА СМП</t>
  </si>
  <si>
    <t>ЭА</t>
  </si>
  <si>
    <t>МУП "ЖКХ"</t>
  </si>
  <si>
    <t>Участник не СК</t>
  </si>
  <si>
    <t>Субвенции</t>
  </si>
  <si>
    <t>МКУ "ЦХТО"</t>
  </si>
  <si>
    <t>ПАО "Ростелеком"</t>
  </si>
  <si>
    <t>01216000139210000297</t>
  </si>
  <si>
    <t>01216000139210000298</t>
  </si>
  <si>
    <t>01216000139210000299</t>
  </si>
  <si>
    <t>01216000139210000300</t>
  </si>
  <si>
    <t>01216000139210000301</t>
  </si>
  <si>
    <t>01216000139210000302</t>
  </si>
  <si>
    <t>01216000139210000303</t>
  </si>
  <si>
    <t>01216000139210000304</t>
  </si>
  <si>
    <t xml:space="preserve">вид закупки </t>
  </si>
  <si>
    <t>работа</t>
  </si>
  <si>
    <t xml:space="preserve">ремонт отопления </t>
  </si>
  <si>
    <t>МК ДОУд/с №8 Джалга</t>
  </si>
  <si>
    <t>местный бюджет</t>
  </si>
  <si>
    <t xml:space="preserve">содержание мест захоронения </t>
  </si>
  <si>
    <t>ед заявка</t>
  </si>
  <si>
    <t>МКУ "МЦБ"</t>
  </si>
  <si>
    <t>услуга</t>
  </si>
  <si>
    <t>ремонт и заправка картриджей</t>
  </si>
  <si>
    <t>Отдел имущества</t>
  </si>
  <si>
    <t>обслуж Консульт+</t>
  </si>
  <si>
    <t>услуги межд связи</t>
  </si>
  <si>
    <t xml:space="preserve">благоустройство </t>
  </si>
  <si>
    <t>ИП Попрядуха А.В.</t>
  </si>
  <si>
    <t>МО работников</t>
  </si>
  <si>
    <t>ООО Консуль+Ставрополье</t>
  </si>
  <si>
    <t>ИП Заватский Е.Л.</t>
  </si>
  <si>
    <t>ООО "Независимая КДЛ"</t>
  </si>
  <si>
    <t>01216000139220000001</t>
  </si>
  <si>
    <t>01216000139220000002</t>
  </si>
  <si>
    <t>01216000139220000003</t>
  </si>
  <si>
    <t>01216000139220000004</t>
  </si>
  <si>
    <t>01216000139220000005</t>
  </si>
  <si>
    <t>01216000139220000006</t>
  </si>
  <si>
    <t>01216000139220000007</t>
  </si>
  <si>
    <t>01216000139220000008</t>
  </si>
  <si>
    <t>01216000139220000009</t>
  </si>
  <si>
    <t>01216000139220000010</t>
  </si>
  <si>
    <t>01216000139220000011</t>
  </si>
  <si>
    <t>01216000139220000012</t>
  </si>
  <si>
    <t>01216000139220000013</t>
  </si>
  <si>
    <t>01216000139220000014</t>
  </si>
  <si>
    <t>01216000139220000015</t>
  </si>
  <si>
    <t>01216000139220000016</t>
  </si>
  <si>
    <t>01216000139220000017</t>
  </si>
  <si>
    <t>01216000139220000018</t>
  </si>
  <si>
    <t>01216000139220000019</t>
  </si>
  <si>
    <t>01216000139220000020</t>
  </si>
  <si>
    <t>01216000139220000021</t>
  </si>
  <si>
    <t>сбой</t>
  </si>
  <si>
    <t>АИГО СК</t>
  </si>
  <si>
    <t>Услуги информтехнол</t>
  </si>
  <si>
    <t>ООО Бизнес ИТ</t>
  </si>
  <si>
    <t>обслуж светофоров</t>
  </si>
  <si>
    <t>ИП Дорофеев М.И.</t>
  </si>
  <si>
    <t>местные инициативы</t>
  </si>
  <si>
    <t xml:space="preserve">ЭА </t>
  </si>
  <si>
    <t>Малое село</t>
  </si>
  <si>
    <t>01216000139220000022</t>
  </si>
  <si>
    <t>01216000139220000023</t>
  </si>
  <si>
    <t>01216000139220000024</t>
  </si>
  <si>
    <t>01216000139220000025</t>
  </si>
  <si>
    <t>01216000139220000026</t>
  </si>
  <si>
    <t>01216000139220000027</t>
  </si>
  <si>
    <t>01216000139220000028</t>
  </si>
  <si>
    <t>01216000139220000029</t>
  </si>
  <si>
    <t>01216000139220000030</t>
  </si>
  <si>
    <t>ремонт кровли</t>
  </si>
  <si>
    <t>ремонт и ТО авто</t>
  </si>
  <si>
    <t>ИП Свинаренко Е.Н.</t>
  </si>
  <si>
    <t>ИП Ожередов Н.Н.</t>
  </si>
  <si>
    <t>товар</t>
  </si>
  <si>
    <t>акарицидная обработка</t>
  </si>
  <si>
    <t>ООО "Санэпидблагополучие"</t>
  </si>
  <si>
    <t>краевые субвенции</t>
  </si>
  <si>
    <t>вывоз мусора</t>
  </si>
  <si>
    <t>01216000139220000031</t>
  </si>
  <si>
    <t>01216000139220000032</t>
  </si>
  <si>
    <t>01216000139220000033</t>
  </si>
  <si>
    <t>01216000139220000034</t>
  </si>
  <si>
    <t>01216000139220000035</t>
  </si>
  <si>
    <t>01216000139220000036</t>
  </si>
  <si>
    <t>01216000139220000037</t>
  </si>
  <si>
    <t>01216000139220000038</t>
  </si>
  <si>
    <t>01216000139220000039</t>
  </si>
  <si>
    <t>01216000139220000040</t>
  </si>
  <si>
    <t>01216000139220000041</t>
  </si>
  <si>
    <t>01216000139220000042</t>
  </si>
  <si>
    <t>01216000139220000043</t>
  </si>
  <si>
    <t>01216000139220000044</t>
  </si>
  <si>
    <t>01216000139220000045</t>
  </si>
  <si>
    <t>схема рекламн</t>
  </si>
  <si>
    <t xml:space="preserve">содержание дорог </t>
  </si>
  <si>
    <t>ИП Багдасарян Ж.Е.</t>
  </si>
  <si>
    <t xml:space="preserve"> Обустройство парковой зоны отдыха (3 этап) в селе Большая Джалга </t>
  </si>
  <si>
    <t>ИП Балакин А. А.</t>
  </si>
  <si>
    <t xml:space="preserve">Ремонт тротуара по улице Степная в поселке Винодельненский </t>
  </si>
  <si>
    <t>ИП Якимова С. Ю.       г. Ставрополь</t>
  </si>
  <si>
    <t>Ремонт тротуаров по улице Южной. дом 15-27, улице Молодежной, улице Ливенского, улице Пионерской, улице Набережной в пос. Советское Руно</t>
  </si>
  <si>
    <t xml:space="preserve"> ремонту тротуара по ул. Орджоникидзе (от дома № 284 до дома № 301) в г. Ипатово </t>
  </si>
  <si>
    <t>Ремонт автомобильной дороги общего пользования местного значения по ул. Попова (от ул. Шоссейной и далее 300 м) в селе Первомайское</t>
  </si>
  <si>
    <t>ИП Багдасарян С. Ж.</t>
  </si>
  <si>
    <t>Выполнение работ по благоустройству кладбища по ул. Заречная, 19 в пос. Большевик</t>
  </si>
  <si>
    <t>ООО "Робстрой"</t>
  </si>
  <si>
    <t xml:space="preserve">Выполнение работ по благоустройству парковой зоны № 1 (третья часть) в селе Бурукшун Ипатовского городского округа Ставропольского края </t>
  </si>
  <si>
    <t>ООО "Атлант"</t>
  </si>
  <si>
    <t xml:space="preserve">Выполнение работ по обустройству спортивной площадки с установкой спортивного и детского игрового оборудования 2-я очередь в а. Юсуп-Кулакский ИГО СК   </t>
  </si>
  <si>
    <t>ООО "ГОРСТРОЙ"</t>
  </si>
  <si>
    <t>Выполнение работ по благоустройству общественной территории перед Домом культуры (3 этап) в селе Золотаревка ИГО СК</t>
  </si>
  <si>
    <t>ООО "АТЛАНТ"</t>
  </si>
  <si>
    <t>Выполнение работ по обустройству многофункциональной площадки в п. Малоипатовский  Ипатовского городского округа  Ставропольского края</t>
  </si>
  <si>
    <t>Выполнение работ по обустройству многофункциональной площадки в п. Горлинка Ипатовского района Ставропольского края</t>
  </si>
  <si>
    <t xml:space="preserve">Благоустройство сквера по улице Победы (II очередь) в пос. Красочный  </t>
  </si>
  <si>
    <t xml:space="preserve">Благоустройство  парковой зоны (1 очередь) в с.Октябрьское   </t>
  </si>
  <si>
    <t xml:space="preserve">Благоустройство центрального кладбища  в с.Кевсала    </t>
  </si>
  <si>
    <t>ИП Кузнецов С. С.</t>
  </si>
  <si>
    <t>Обустройство детской площадки с установкой уличных тренажеров и воркаута по улице Центральная 28А (второй этап) в ауле Малый Барханчак</t>
  </si>
  <si>
    <t>ООО "Горстрой"</t>
  </si>
  <si>
    <t xml:space="preserve">Ограждение кладбища в с.Лиман  </t>
  </si>
  <si>
    <t>ремонту тротуара по ул. Свердлова (от ул. Гагарина до ул. Первомайская)  с устройством остановочного павильона в г. Ипатово</t>
  </si>
  <si>
    <t>осуществлению деятельности по обращению с животными без владельцев</t>
  </si>
  <si>
    <t>ИП Фишер А. В.</t>
  </si>
  <si>
    <t xml:space="preserve">Выполнение работ по обустройству ограды гражданского кладбища с. Лесная Дача и благоустройство его территории  </t>
  </si>
  <si>
    <t>Поставка стеллажей</t>
  </si>
  <si>
    <t>Общество с ограниченной ответственностью «КанцСнаб26»</t>
  </si>
  <si>
    <t>Приобретение сплит-системы</t>
  </si>
  <si>
    <t xml:space="preserve">ИП  Алексеенко А.В. (г.Михайловск)  </t>
  </si>
  <si>
    <t>ИП Дроваль С. В.</t>
  </si>
  <si>
    <t>Выполнение работ по созданию мест (площадок) ТКО</t>
  </si>
  <si>
    <t>Выполнение работ по ремонту автомобильных дорог в щебеночном исполнении Ипатовского городского округа Ставропольского края</t>
  </si>
  <si>
    <t>ООО "Партнер-Плюс"</t>
  </si>
  <si>
    <t>Выполнение работ по благоустройству территории с. Лиман, ул. Ленина, 71 а Ипатовского городского округа Ставропольского края</t>
  </si>
  <si>
    <t>№7 от 14.02.2022</t>
  </si>
  <si>
    <t>№5 от 14.02.2022</t>
  </si>
  <si>
    <t>№8 от 14.02.2022</t>
  </si>
  <si>
    <t>№6 от 14.02.2022</t>
  </si>
  <si>
    <t>№16 от 15.02.2022</t>
  </si>
  <si>
    <t>№10 от 14.02.2022</t>
  </si>
  <si>
    <t>№9 от 14.02.2022</t>
  </si>
  <si>
    <t>№11 от 14.02.2022</t>
  </si>
  <si>
    <t>№17 от 15.02.2022</t>
  </si>
  <si>
    <t>№14 от 14.02.2022</t>
  </si>
  <si>
    <t>№12 от 14.02.2022</t>
  </si>
  <si>
    <t>№15 от 15.02.2022</t>
  </si>
  <si>
    <t>№13 от 14.02.2022</t>
  </si>
  <si>
    <t>№18 от 15.02.2022</t>
  </si>
  <si>
    <t>№19 от 15.02.2022</t>
  </si>
  <si>
    <t>№26 от 09.03.2022</t>
  </si>
  <si>
    <t>№20 от 18.02.2022</t>
  </si>
  <si>
    <t>№22 от 21.02.2022</t>
  </si>
  <si>
    <t>№21 от 18.02.2022</t>
  </si>
  <si>
    <t>01216000139220000046</t>
  </si>
  <si>
    <t>01216000139220000047</t>
  </si>
  <si>
    <t>01216000139220000048</t>
  </si>
  <si>
    <t>01216000139220000049</t>
  </si>
  <si>
    <t>01216000139220000050</t>
  </si>
  <si>
    <t>01216000139220000051</t>
  </si>
  <si>
    <t>01216000139220000052</t>
  </si>
  <si>
    <t>01216000139220000053</t>
  </si>
  <si>
    <t>01216000139220000054</t>
  </si>
  <si>
    <t>01216000139220000055</t>
  </si>
  <si>
    <t>01216000139220000056</t>
  </si>
  <si>
    <t>01216000139220000057</t>
  </si>
  <si>
    <t>01216000139220000058</t>
  </si>
  <si>
    <t>01216000139220000059</t>
  </si>
  <si>
    <t>01216000139220000060</t>
  </si>
  <si>
    <t>01216000139220000061</t>
  </si>
  <si>
    <t>01216000139220000062</t>
  </si>
  <si>
    <t>изм схемы разм рекл конструкций</t>
  </si>
  <si>
    <t>МБОУ СОШ №14</t>
  </si>
  <si>
    <t>МБОУ СОШ №6</t>
  </si>
  <si>
    <t>МКОУ СОШ №7</t>
  </si>
  <si>
    <t>точки роста</t>
  </si>
  <si>
    <t xml:space="preserve">нет заявок </t>
  </si>
  <si>
    <t>ЭА СМП совм</t>
  </si>
  <si>
    <t>поставка бумаги</t>
  </si>
  <si>
    <t>поставка ГСМ</t>
  </si>
  <si>
    <t>обрезка деревьев</t>
  </si>
  <si>
    <t>поставка двигателя</t>
  </si>
  <si>
    <t>поставка ГСМ (СУГ)</t>
  </si>
  <si>
    <t>озеленение</t>
  </si>
  <si>
    <t>поставка цыплят бройлеров</t>
  </si>
  <si>
    <t>МКОУ СОШ №4</t>
  </si>
  <si>
    <t>проект дизайн</t>
  </si>
  <si>
    <t>ИП Новицкий М.И.</t>
  </si>
  <si>
    <t>поставка рыбы</t>
  </si>
  <si>
    <t>ООО "РНКарт"</t>
  </si>
  <si>
    <t>ООО "Картфонд"</t>
  </si>
  <si>
    <t>ОО АИГО СК</t>
  </si>
  <si>
    <t>ООО "Югнефтегаз"</t>
  </si>
  <si>
    <t>ООО "Астра"</t>
  </si>
  <si>
    <t>МКОУ СОШ №18</t>
  </si>
  <si>
    <t>ИП Бурыка П.С.</t>
  </si>
  <si>
    <t>краевые беспл</t>
  </si>
  <si>
    <t>ИП Бабыкин А.А.</t>
  </si>
  <si>
    <t xml:space="preserve">ООО "СВИВ26" </t>
  </si>
  <si>
    <t>МКОУ СОШ №16</t>
  </si>
  <si>
    <t>МБОУ СОШ №9</t>
  </si>
  <si>
    <t>МКОУ СОШ №3</t>
  </si>
  <si>
    <t>МБОУ СОШ №22</t>
  </si>
  <si>
    <t>МБОУ СОШ №1</t>
  </si>
  <si>
    <t>МКОУ СОШ №8</t>
  </si>
  <si>
    <t>МКОУ СОШ №5</t>
  </si>
  <si>
    <t>МКОУ ООШ №3</t>
  </si>
  <si>
    <t>МБОУ СОШ №2</t>
  </si>
  <si>
    <t>ИП   ЯКИМОВА СВЕТЛАНА ЮРЬЕВНА</t>
  </si>
  <si>
    <t xml:space="preserve">контракт расторгнут </t>
  </si>
  <si>
    <t>01216000139220000063</t>
  </si>
  <si>
    <t>01216000139220000064</t>
  </si>
  <si>
    <t>01216000139220000065</t>
  </si>
  <si>
    <t>01216000139220000066</t>
  </si>
  <si>
    <t>01216000139220000067</t>
  </si>
  <si>
    <t>01216000139220000068</t>
  </si>
  <si>
    <t>01216000139220000069</t>
  </si>
  <si>
    <t>01216000139220000070</t>
  </si>
  <si>
    <t>01216000139220000071</t>
  </si>
  <si>
    <t>01216000139220000072</t>
  </si>
  <si>
    <t>01216000139220000073</t>
  </si>
  <si>
    <t>01216000139220000074</t>
  </si>
  <si>
    <t>01216000139220000075</t>
  </si>
  <si>
    <t>01216000139220000076</t>
  </si>
  <si>
    <t>01216000139220000077</t>
  </si>
  <si>
    <t>01216000139220000078</t>
  </si>
  <si>
    <t>01216000139220000079</t>
  </si>
  <si>
    <t>01216000139220000080</t>
  </si>
  <si>
    <t xml:space="preserve">благоустройство сквера </t>
  </si>
  <si>
    <t>краевые +МБ</t>
  </si>
  <si>
    <t>устройство ограждения кладбища</t>
  </si>
  <si>
    <t>МКУ ДОУ д/с №8 Джалга</t>
  </si>
  <si>
    <t>ремонт системы отопления</t>
  </si>
  <si>
    <t>поставка охлажд жидкостей</t>
  </si>
  <si>
    <t>МКУ "Первомайское СКО"</t>
  </si>
  <si>
    <t>капремонт помещения</t>
  </si>
  <si>
    <t>дорога щебень Барханчак</t>
  </si>
  <si>
    <t>дорога щебень Бурукшун</t>
  </si>
  <si>
    <t>дорога щебень Тахта</t>
  </si>
  <si>
    <t>установка дорожных знаков</t>
  </si>
  <si>
    <t>устройство пеш перех Первомайское</t>
  </si>
  <si>
    <t>поставка марок</t>
  </si>
  <si>
    <t>дорога щебень Красочный</t>
  </si>
  <si>
    <t>дорога щебень Первомайское</t>
  </si>
  <si>
    <t>дорога щебень Ипатово</t>
  </si>
  <si>
    <t>дорога щебень Ипатово ул Урожайная</t>
  </si>
  <si>
    <t>дорога ремонт Совруно</t>
  </si>
  <si>
    <t>дорожный фонд +МБ</t>
  </si>
  <si>
    <t>01216000139220000081</t>
  </si>
  <si>
    <t>01216000139220000082</t>
  </si>
  <si>
    <t>01216000139220000083</t>
  </si>
  <si>
    <t>01216000139220000084</t>
  </si>
  <si>
    <t>01216000139220000085</t>
  </si>
  <si>
    <t>01216000139220000086</t>
  </si>
  <si>
    <t>01216000139220000087</t>
  </si>
  <si>
    <t>01216000139220000088</t>
  </si>
  <si>
    <t>01216000139220000089</t>
  </si>
  <si>
    <t>01216000139220000090</t>
  </si>
  <si>
    <t xml:space="preserve">МБОУ СОШ №1 </t>
  </si>
  <si>
    <t>ремонт пожрезервуара</t>
  </si>
  <si>
    <t>МК ДОУ д/с №21 с.Тахта</t>
  </si>
  <si>
    <t>МКУ "Центр обеспечения деятельности отрасли образования"</t>
  </si>
  <si>
    <t>ООО "СБС"</t>
  </si>
  <si>
    <t>МБОУ СОШ №6 Ипатово</t>
  </si>
  <si>
    <t xml:space="preserve">устройство ограждения </t>
  </si>
  <si>
    <t>ООО "Арктика Трейд"</t>
  </si>
  <si>
    <t>МКОУ СОШ №3 с. Октябрьское</t>
  </si>
  <si>
    <t>ремонт помещений</t>
  </si>
  <si>
    <t>дорога щебень Золотаревка</t>
  </si>
  <si>
    <t>инициат бюджетирование</t>
  </si>
  <si>
    <t>устройство пеш перех Бурукшун</t>
  </si>
  <si>
    <t>благоустройство</t>
  </si>
  <si>
    <t>отменен заказчиком</t>
  </si>
  <si>
    <t>дорога щебень БДжалга</t>
  </si>
  <si>
    <t>01216000139220000091</t>
  </si>
  <si>
    <t>МБОУ СОШ №14 г. Ипатово</t>
  </si>
  <si>
    <t>разработка ПСД</t>
  </si>
  <si>
    <t>ООО "Ставтеплогаз"</t>
  </si>
  <si>
    <t>Вербицкая Е.В.</t>
  </si>
  <si>
    <t>ООО "Центр запасных частей"</t>
  </si>
  <si>
    <t>ООО "СКИТ"</t>
  </si>
  <si>
    <t>ООО "Центр 77"</t>
  </si>
  <si>
    <t>Ростов</t>
  </si>
  <si>
    <t>Москва</t>
  </si>
  <si>
    <t>ИП Багдасарян С.Ж.</t>
  </si>
  <si>
    <t>ИП Ершов В.В.</t>
  </si>
  <si>
    <t>ИП Чернышев С.В.</t>
  </si>
  <si>
    <t>АО "Почта России"</t>
  </si>
  <si>
    <t>ИП Меженский С.В.</t>
  </si>
  <si>
    <t>ИП Фенев А.Н.</t>
  </si>
  <si>
    <t>01216000139220000092</t>
  </si>
  <si>
    <t>01216000139220000093</t>
  </si>
  <si>
    <t>01216000139220000094</t>
  </si>
  <si>
    <t>дорога щебень Октябрьское</t>
  </si>
  <si>
    <t>дорога щебень Кевсала</t>
  </si>
  <si>
    <t>дорога щебень Правокугультинский</t>
  </si>
  <si>
    <t>№1 от 24.01.22</t>
  </si>
  <si>
    <t>№2 от 28.01.22</t>
  </si>
  <si>
    <t>№1-МК от 29.01.22</t>
  </si>
  <si>
    <t>№34 от 24.01.22</t>
  </si>
  <si>
    <t>№2 от 25.01.22</t>
  </si>
  <si>
    <t>№3 от 28.01.22</t>
  </si>
  <si>
    <t>№35 от 28.01.22</t>
  </si>
  <si>
    <t>№36 от 18.02.2022</t>
  </si>
  <si>
    <t>№67-МК от 18.02.2022</t>
  </si>
  <si>
    <t>№73-МК от 21.02.2022</t>
  </si>
  <si>
    <t>№77-МК от 25.02.2022</t>
  </si>
  <si>
    <t>№82-МК от 28.02.2022</t>
  </si>
  <si>
    <t>№23 от 01.03.2022</t>
  </si>
  <si>
    <t>№24 от 04.03.2022</t>
  </si>
  <si>
    <t>№24 от 09.03.2022</t>
  </si>
  <si>
    <t>№27 от 09.03.2022</t>
  </si>
  <si>
    <t>№28 от 09.03.2022</t>
  </si>
  <si>
    <t>№29 от 09.03.2022</t>
  </si>
  <si>
    <t>№30 от 09.03.2022</t>
  </si>
  <si>
    <t>№31 от 09.03.2022</t>
  </si>
  <si>
    <t>№163-МК от 14.03.2022</t>
  </si>
  <si>
    <t>№32 от 25.03.2022</t>
  </si>
  <si>
    <t>№37 от 22.03.2022</t>
  </si>
  <si>
    <t>№33 от 25.03.2022</t>
  </si>
  <si>
    <t>№209-МК от 28.03.2022</t>
  </si>
  <si>
    <t>№38 от 28.03.2022</t>
  </si>
  <si>
    <t>№43 от 28.03.2022</t>
  </si>
  <si>
    <t>№35 от 28.03.2022</t>
  </si>
  <si>
    <t>№3 от 29.03.2022</t>
  </si>
  <si>
    <t>№3 от 28.03.2022</t>
  </si>
  <si>
    <t>№36 от 04.04.2022</t>
  </si>
  <si>
    <t>№37 от 04.04.2022</t>
  </si>
  <si>
    <t>№39 от 04.04.2022</t>
  </si>
  <si>
    <t>№36-МК от 07.02.22</t>
  </si>
  <si>
    <t>№4 от 08.02.22</t>
  </si>
  <si>
    <t>№2 от 11.04.2022</t>
  </si>
  <si>
    <t>№40 от 11.04.2022</t>
  </si>
  <si>
    <t>№17/03 МК от 11.04.2022</t>
  </si>
  <si>
    <t>№38 от 11.04.2022</t>
  </si>
  <si>
    <t>№39 от 11.04.2022</t>
  </si>
  <si>
    <t>№41 от 11.04.2022</t>
  </si>
  <si>
    <t>№42 от 11.04.2022</t>
  </si>
  <si>
    <t>01216000139220000095</t>
  </si>
  <si>
    <t>01216000139220000096</t>
  </si>
  <si>
    <t>01216000139220000097</t>
  </si>
  <si>
    <t>01216000139220000098</t>
  </si>
  <si>
    <t>01216000139220000099</t>
  </si>
  <si>
    <t>01216000139220000100</t>
  </si>
  <si>
    <t>поставка термосов армейских</t>
  </si>
  <si>
    <t>благоустройство территории</t>
  </si>
  <si>
    <t>Щебремонт дорог Кочерживка</t>
  </si>
  <si>
    <t>ремонт тротуара ул. Объездная</t>
  </si>
  <si>
    <t>пеш переход КрПоляна</t>
  </si>
  <si>
    <t>изменения Генплана</t>
  </si>
  <si>
    <t xml:space="preserve">ремонт дороги Совруно </t>
  </si>
  <si>
    <t>15% СМП</t>
  </si>
  <si>
    <t>пеш переход Бурукшун</t>
  </si>
  <si>
    <t>01216000139220000101</t>
  </si>
  <si>
    <t>01216000139220000102</t>
  </si>
  <si>
    <t>01216000139220000103</t>
  </si>
  <si>
    <t>01216000139220000104</t>
  </si>
  <si>
    <t>01216000139220000105</t>
  </si>
  <si>
    <t>01216000139220000106</t>
  </si>
  <si>
    <t>01216000139220000107</t>
  </si>
  <si>
    <t>01216000139220000108</t>
  </si>
  <si>
    <t>01216000139220000109</t>
  </si>
  <si>
    <t>01216000139220000110</t>
  </si>
  <si>
    <t>разметка дорог</t>
  </si>
  <si>
    <t>Демонтаж рекламных конструкций</t>
  </si>
  <si>
    <t>поставка фотобумаги</t>
  </si>
  <si>
    <t>устройство ограждения</t>
  </si>
  <si>
    <t>победитель укл</t>
  </si>
  <si>
    <t>01216000139220000111</t>
  </si>
  <si>
    <t>01216000139220000112</t>
  </si>
  <si>
    <t>01216000139220000113</t>
  </si>
  <si>
    <t>01216000139220000114</t>
  </si>
  <si>
    <t>01216000139220000115</t>
  </si>
  <si>
    <t>01216000139220000116</t>
  </si>
  <si>
    <t>01216000139220000117</t>
  </si>
  <si>
    <t>01216000139220000118</t>
  </si>
  <si>
    <t>01216000139220000119</t>
  </si>
  <si>
    <t>01216000139220000120</t>
  </si>
  <si>
    <t>01216000139220000121</t>
  </si>
  <si>
    <t>01216000139220000122</t>
  </si>
  <si>
    <t>Установка дорожных знаков</t>
  </si>
  <si>
    <t xml:space="preserve">ИП  Ершов В.В. </t>
  </si>
  <si>
    <t xml:space="preserve">ООО "Стройнов" </t>
  </si>
  <si>
    <t>ООО "СпецДорМаркер"</t>
  </si>
  <si>
    <t xml:space="preserve">расторгнут и закупка объявлена повторно </t>
  </si>
  <si>
    <t>ООО "ОФТ"</t>
  </si>
  <si>
    <t>ИП Хавпачева А.Х.</t>
  </si>
  <si>
    <t>Кабардино-Балкария</t>
  </si>
  <si>
    <t>не СК</t>
  </si>
  <si>
    <t>ООО "Правильный выбор"</t>
  </si>
  <si>
    <t>поставка системного блока</t>
  </si>
  <si>
    <t>МКОУ СОШ №12 с.Бурукшун</t>
  </si>
  <si>
    <t>поставка аккумуляторов</t>
  </si>
  <si>
    <t>межевание Золотаревка</t>
  </si>
  <si>
    <t>межевание Красочный</t>
  </si>
  <si>
    <t>межевание Совруно</t>
  </si>
  <si>
    <t>межевание Тахта</t>
  </si>
  <si>
    <t>изготовление техпланов</t>
  </si>
  <si>
    <t>Проекты ПДД</t>
  </si>
  <si>
    <t>Поставка ГСМ (СУГ)</t>
  </si>
  <si>
    <t>ТО Авто</t>
  </si>
  <si>
    <t>Поставка ГСМ</t>
  </si>
  <si>
    <t>ООО "СЭТ Урал"</t>
  </si>
  <si>
    <t>ООО "Юг-Сервис НПО"</t>
  </si>
  <si>
    <t>ИП Линник В.В.</t>
  </si>
  <si>
    <t>ООО "партнер-Сервис"</t>
  </si>
  <si>
    <t>ООО "Немезидо"</t>
  </si>
  <si>
    <t>краев субв +МБ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</si>
</sst>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mm/yy"/>
    <numFmt numFmtId="173" formatCode="mmmm\ yyyy;@"/>
    <numFmt numFmtId="174" formatCode="yyyy&quot;, &quot;mmmm;@"/>
    <numFmt numFmtId="175" formatCode="dd/mm/yy"/>
    <numFmt numFmtId="176" formatCode="#,##0.00&quot;р.&quot;"/>
    <numFmt numFmtId="177" formatCode="#,##0.00_р_."/>
    <numFmt numFmtId="178" formatCode="[$-10409]#,##0.00;\(#,##0.00\)"/>
    <numFmt numFmtId="179" formatCode="[$-10409]#,##0.00;\-#,##0.00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dd/mm/yy;@"/>
    <numFmt numFmtId="186" formatCode="[$-F800]dddd\,\ mmmm\ dd\,\ yyyy"/>
    <numFmt numFmtId="187" formatCode="[$-419]d\ mmm\ yy;@"/>
  </numFmts>
  <fonts count="49">
    <font>
      <sz val="10"/>
      <name val="Arial Cyr"/>
      <family val="0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9"/>
      <color indexed="20"/>
      <name val="Arial Cyr"/>
      <family val="0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/>
      <bottom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/>
    </xf>
    <xf numFmtId="0" fontId="3" fillId="0" borderId="10" xfId="0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34" borderId="0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14" fontId="4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wrapText="1"/>
    </xf>
    <xf numFmtId="0" fontId="2" fillId="0" borderId="12" xfId="0" applyFont="1" applyFill="1" applyBorder="1" applyAlignment="1">
      <alignment horizontal="center" wrapText="1"/>
    </xf>
    <xf numFmtId="1" fontId="2" fillId="0" borderId="12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/>
    </xf>
    <xf numFmtId="14" fontId="2" fillId="0" borderId="10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/>
    </xf>
    <xf numFmtId="2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/>
    </xf>
    <xf numFmtId="16" fontId="2" fillId="0" borderId="14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0" fontId="2" fillId="36" borderId="12" xfId="0" applyFont="1" applyFill="1" applyBorder="1" applyAlignment="1">
      <alignment horizontal="center" vertical="center" wrapText="1"/>
    </xf>
    <xf numFmtId="4" fontId="2" fillId="36" borderId="12" xfId="0" applyNumberFormat="1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/>
    </xf>
    <xf numFmtId="4" fontId="2" fillId="0" borderId="15" xfId="0" applyNumberFormat="1" applyFont="1" applyBorder="1" applyAlignment="1">
      <alignment horizontal="center" vertical="center"/>
    </xf>
    <xf numFmtId="16" fontId="2" fillId="0" borderId="12" xfId="0" applyNumberFormat="1" applyFont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horizontal="right"/>
    </xf>
    <xf numFmtId="49" fontId="2" fillId="37" borderId="10" xfId="0" applyNumberFormat="1" applyFont="1" applyFill="1" applyBorder="1" applyAlignment="1">
      <alignment horizontal="center" vertical="center" wrapText="1"/>
    </xf>
    <xf numFmtId="49" fontId="2" fillId="38" borderId="10" xfId="0" applyNumberFormat="1" applyFont="1" applyFill="1" applyBorder="1" applyAlignment="1">
      <alignment horizontal="center" vertical="center" wrapText="1"/>
    </xf>
    <xf numFmtId="49" fontId="2" fillId="39" borderId="10" xfId="0" applyNumberFormat="1" applyFont="1" applyFill="1" applyBorder="1" applyAlignment="1">
      <alignment horizontal="center" vertical="center" wrapText="1"/>
    </xf>
    <xf numFmtId="49" fontId="2" fillId="40" borderId="10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2" fontId="2" fillId="36" borderId="12" xfId="0" applyNumberFormat="1" applyFont="1" applyFill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/>
    </xf>
    <xf numFmtId="2" fontId="2" fillId="0" borderId="15" xfId="0" applyNumberFormat="1" applyFont="1" applyBorder="1" applyAlignment="1">
      <alignment horizontal="center" vertical="center"/>
    </xf>
    <xf numFmtId="2" fontId="2" fillId="0" borderId="17" xfId="0" applyNumberFormat="1" applyFont="1" applyBorder="1" applyAlignment="1">
      <alignment horizontal="center" vertical="center"/>
    </xf>
    <xf numFmtId="2" fontId="2" fillId="0" borderId="12" xfId="0" applyNumberFormat="1" applyFont="1" applyFill="1" applyBorder="1" applyAlignment="1">
      <alignment/>
    </xf>
    <xf numFmtId="2" fontId="2" fillId="0" borderId="0" xfId="0" applyNumberFormat="1" applyFont="1" applyAlignment="1">
      <alignment/>
    </xf>
    <xf numFmtId="16" fontId="2" fillId="0" borderId="18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right" vertical="center"/>
    </xf>
    <xf numFmtId="2" fontId="2" fillId="0" borderId="12" xfId="0" applyNumberFormat="1" applyFont="1" applyFill="1" applyBorder="1" applyAlignment="1">
      <alignment horizontal="right" vertical="center" wrapText="1"/>
    </xf>
    <xf numFmtId="2" fontId="2" fillId="0" borderId="12" xfId="0" applyNumberFormat="1" applyFont="1" applyBorder="1" applyAlignment="1">
      <alignment horizontal="right" vertical="center"/>
    </xf>
    <xf numFmtId="0" fontId="2" fillId="37" borderId="12" xfId="0" applyFont="1" applyFill="1" applyBorder="1" applyAlignment="1">
      <alignment/>
    </xf>
    <xf numFmtId="0" fontId="2" fillId="38" borderId="12" xfId="0" applyFont="1" applyFill="1" applyBorder="1" applyAlignment="1">
      <alignment/>
    </xf>
    <xf numFmtId="16" fontId="2" fillId="38" borderId="18" xfId="0" applyNumberFormat="1" applyFont="1" applyFill="1" applyBorder="1" applyAlignment="1">
      <alignment horizontal="center" vertical="center" wrapText="1"/>
    </xf>
    <xf numFmtId="0" fontId="2" fillId="38" borderId="12" xfId="0" applyFont="1" applyFill="1" applyBorder="1" applyAlignment="1">
      <alignment wrapText="1"/>
    </xf>
    <xf numFmtId="0" fontId="2" fillId="38" borderId="12" xfId="0" applyFont="1" applyFill="1" applyBorder="1" applyAlignment="1">
      <alignment horizontal="center" wrapText="1"/>
    </xf>
    <xf numFmtId="0" fontId="2" fillId="38" borderId="12" xfId="0" applyFont="1" applyFill="1" applyBorder="1" applyAlignment="1">
      <alignment horizontal="center"/>
    </xf>
    <xf numFmtId="2" fontId="2" fillId="38" borderId="12" xfId="0" applyNumberFormat="1" applyFont="1" applyFill="1" applyBorder="1" applyAlignment="1">
      <alignment/>
    </xf>
    <xf numFmtId="14" fontId="2" fillId="38" borderId="10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right"/>
    </xf>
    <xf numFmtId="0" fontId="2" fillId="0" borderId="12" xfId="0" applyFont="1" applyFill="1" applyBorder="1" applyAlignment="1">
      <alignment horizontal="right"/>
    </xf>
    <xf numFmtId="16" fontId="2" fillId="37" borderId="18" xfId="0" applyNumberFormat="1" applyFont="1" applyFill="1" applyBorder="1" applyAlignment="1">
      <alignment horizontal="center" vertical="center" wrapText="1"/>
    </xf>
    <xf numFmtId="0" fontId="2" fillId="37" borderId="12" xfId="0" applyFont="1" applyFill="1" applyBorder="1" applyAlignment="1">
      <alignment wrapText="1"/>
    </xf>
    <xf numFmtId="0" fontId="2" fillId="37" borderId="12" xfId="0" applyFont="1" applyFill="1" applyBorder="1" applyAlignment="1">
      <alignment horizontal="center" wrapText="1"/>
    </xf>
    <xf numFmtId="0" fontId="2" fillId="37" borderId="12" xfId="0" applyFont="1" applyFill="1" applyBorder="1" applyAlignment="1">
      <alignment horizontal="center"/>
    </xf>
    <xf numFmtId="2" fontId="2" fillId="37" borderId="12" xfId="0" applyNumberFormat="1" applyFont="1" applyFill="1" applyBorder="1" applyAlignment="1">
      <alignment horizontal="right"/>
    </xf>
    <xf numFmtId="14" fontId="2" fillId="37" borderId="10" xfId="0" applyNumberFormat="1" applyFont="1" applyFill="1" applyBorder="1" applyAlignment="1">
      <alignment horizontal="center" vertical="center" wrapText="1"/>
    </xf>
    <xf numFmtId="16" fontId="2" fillId="39" borderId="18" xfId="0" applyNumberFormat="1" applyFont="1" applyFill="1" applyBorder="1" applyAlignment="1">
      <alignment horizontal="center" vertical="center" wrapText="1"/>
    </xf>
    <xf numFmtId="0" fontId="2" fillId="39" borderId="12" xfId="0" applyFont="1" applyFill="1" applyBorder="1" applyAlignment="1">
      <alignment wrapText="1"/>
    </xf>
    <xf numFmtId="0" fontId="2" fillId="39" borderId="12" xfId="0" applyFont="1" applyFill="1" applyBorder="1" applyAlignment="1">
      <alignment/>
    </xf>
    <xf numFmtId="0" fontId="2" fillId="39" borderId="12" xfId="0" applyFont="1" applyFill="1" applyBorder="1" applyAlignment="1">
      <alignment horizontal="center" wrapText="1"/>
    </xf>
    <xf numFmtId="0" fontId="2" fillId="39" borderId="12" xfId="0" applyFont="1" applyFill="1" applyBorder="1" applyAlignment="1">
      <alignment horizontal="center"/>
    </xf>
    <xf numFmtId="2" fontId="2" fillId="39" borderId="12" xfId="0" applyNumberFormat="1" applyFont="1" applyFill="1" applyBorder="1" applyAlignment="1">
      <alignment horizontal="right"/>
    </xf>
    <xf numFmtId="14" fontId="2" fillId="39" borderId="10" xfId="0" applyNumberFormat="1" applyFont="1" applyFill="1" applyBorder="1" applyAlignment="1">
      <alignment horizontal="center" vertical="center" wrapText="1"/>
    </xf>
    <xf numFmtId="2" fontId="2" fillId="39" borderId="12" xfId="0" applyNumberFormat="1" applyFont="1" applyFill="1" applyBorder="1" applyAlignment="1">
      <alignment/>
    </xf>
    <xf numFmtId="16" fontId="2" fillId="40" borderId="18" xfId="0" applyNumberFormat="1" applyFont="1" applyFill="1" applyBorder="1" applyAlignment="1">
      <alignment horizontal="center" vertical="center" wrapText="1"/>
    </xf>
    <xf numFmtId="0" fontId="2" fillId="40" borderId="12" xfId="0" applyFont="1" applyFill="1" applyBorder="1" applyAlignment="1">
      <alignment wrapText="1"/>
    </xf>
    <xf numFmtId="0" fontId="2" fillId="40" borderId="12" xfId="0" applyFont="1" applyFill="1" applyBorder="1" applyAlignment="1">
      <alignment/>
    </xf>
    <xf numFmtId="0" fontId="2" fillId="40" borderId="12" xfId="0" applyFont="1" applyFill="1" applyBorder="1" applyAlignment="1">
      <alignment horizontal="center" wrapText="1"/>
    </xf>
    <xf numFmtId="0" fontId="2" fillId="40" borderId="12" xfId="0" applyFont="1" applyFill="1" applyBorder="1" applyAlignment="1">
      <alignment horizontal="center"/>
    </xf>
    <xf numFmtId="2" fontId="2" fillId="40" borderId="12" xfId="0" applyNumberFormat="1" applyFont="1" applyFill="1" applyBorder="1" applyAlignment="1">
      <alignment/>
    </xf>
    <xf numFmtId="14" fontId="2" fillId="40" borderId="10" xfId="0" applyNumberFormat="1" applyFont="1" applyFill="1" applyBorder="1" applyAlignment="1">
      <alignment horizontal="center" vertical="center" wrapText="1"/>
    </xf>
    <xf numFmtId="14" fontId="2" fillId="40" borderId="19" xfId="0" applyNumberFormat="1" applyFont="1" applyFill="1" applyBorder="1" applyAlignment="1">
      <alignment horizontal="center" vertical="center" wrapText="1"/>
    </xf>
    <xf numFmtId="2" fontId="2" fillId="37" borderId="12" xfId="0" applyNumberFormat="1" applyFont="1" applyFill="1" applyBorder="1" applyAlignment="1">
      <alignment/>
    </xf>
    <xf numFmtId="16" fontId="46" fillId="0" borderId="20" xfId="0" applyNumberFormat="1" applyFont="1" applyFill="1" applyBorder="1" applyAlignment="1">
      <alignment horizontal="center" vertical="center" wrapText="1"/>
    </xf>
    <xf numFmtId="1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wrapText="1"/>
    </xf>
    <xf numFmtId="0" fontId="46" fillId="0" borderId="12" xfId="0" applyFont="1" applyFill="1" applyBorder="1" applyAlignment="1">
      <alignment/>
    </xf>
    <xf numFmtId="0" fontId="46" fillId="0" borderId="12" xfId="0" applyFont="1" applyFill="1" applyBorder="1" applyAlignment="1">
      <alignment horizontal="center" wrapText="1"/>
    </xf>
    <xf numFmtId="0" fontId="46" fillId="0" borderId="12" xfId="0" applyFont="1" applyFill="1" applyBorder="1" applyAlignment="1">
      <alignment horizontal="center"/>
    </xf>
    <xf numFmtId="2" fontId="46" fillId="0" borderId="12" xfId="0" applyNumberFormat="1" applyFont="1" applyFill="1" applyBorder="1" applyAlignment="1">
      <alignment/>
    </xf>
    <xf numFmtId="14" fontId="46" fillId="0" borderId="10" xfId="0" applyNumberFormat="1" applyFont="1" applyFill="1" applyBorder="1" applyAlignment="1">
      <alignment horizontal="center" vertical="center" wrapText="1"/>
    </xf>
    <xf numFmtId="2" fontId="46" fillId="0" borderId="12" xfId="0" applyNumberFormat="1" applyFont="1" applyFill="1" applyBorder="1" applyAlignment="1">
      <alignment horizontal="right" vertical="center"/>
    </xf>
    <xf numFmtId="49" fontId="46" fillId="0" borderId="19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/>
    </xf>
    <xf numFmtId="2" fontId="2" fillId="0" borderId="12" xfId="0" applyNumberFormat="1" applyFont="1" applyBorder="1" applyAlignment="1">
      <alignment/>
    </xf>
    <xf numFmtId="2" fontId="2" fillId="0" borderId="15" xfId="0" applyNumberFormat="1" applyFont="1" applyBorder="1" applyAlignment="1">
      <alignment/>
    </xf>
    <xf numFmtId="49" fontId="48" fillId="0" borderId="10" xfId="0" applyNumberFormat="1" applyFont="1" applyFill="1" applyBorder="1" applyAlignment="1">
      <alignment horizontal="center" vertical="center" wrapText="1"/>
    </xf>
    <xf numFmtId="49" fontId="48" fillId="37" borderId="10" xfId="0" applyNumberFormat="1" applyFont="1" applyFill="1" applyBorder="1" applyAlignment="1">
      <alignment horizontal="center" vertical="center" wrapText="1"/>
    </xf>
    <xf numFmtId="0" fontId="2" fillId="37" borderId="15" xfId="0" applyFont="1" applyFill="1" applyBorder="1" applyAlignment="1">
      <alignment wrapText="1"/>
    </xf>
    <xf numFmtId="0" fontId="2" fillId="37" borderId="15" xfId="0" applyFont="1" applyFill="1" applyBorder="1" applyAlignment="1">
      <alignment/>
    </xf>
    <xf numFmtId="2" fontId="2" fillId="37" borderId="15" xfId="0" applyNumberFormat="1" applyFont="1" applyFill="1" applyBorder="1" applyAlignment="1">
      <alignment/>
    </xf>
    <xf numFmtId="1" fontId="48" fillId="37" borderId="12" xfId="0" applyNumberFormat="1" applyFont="1" applyFill="1" applyBorder="1" applyAlignment="1">
      <alignment horizontal="center" vertical="center" wrapText="1"/>
    </xf>
    <xf numFmtId="0" fontId="48" fillId="37" borderId="12" xfId="0" applyFont="1" applyFill="1" applyBorder="1" applyAlignment="1">
      <alignment wrapText="1"/>
    </xf>
    <xf numFmtId="0" fontId="2" fillId="37" borderId="15" xfId="0" applyFont="1" applyFill="1" applyBorder="1" applyAlignment="1">
      <alignment horizontal="center" wrapText="1"/>
    </xf>
    <xf numFmtId="0" fontId="2" fillId="0" borderId="15" xfId="0" applyFont="1" applyBorder="1" applyAlignment="1">
      <alignment wrapText="1"/>
    </xf>
    <xf numFmtId="3" fontId="2" fillId="0" borderId="12" xfId="0" applyNumberFormat="1" applyFont="1" applyBorder="1" applyAlignment="1">
      <alignment/>
    </xf>
    <xf numFmtId="4" fontId="2" fillId="0" borderId="12" xfId="0" applyNumberFormat="1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BE169"/>
  <sheetViews>
    <sheetView tabSelected="1" zoomScale="90" zoomScaleNormal="90" zoomScalePageLayoutView="0" workbookViewId="0" topLeftCell="A1">
      <pane ySplit="1" topLeftCell="A2" activePane="bottomLeft" state="frozen"/>
      <selection pane="topLeft" activeCell="A1" sqref="A1"/>
      <selection pane="bottomLeft" activeCell="L107" sqref="L107:L128"/>
    </sheetView>
  </sheetViews>
  <sheetFormatPr defaultColWidth="9.00390625" defaultRowHeight="12.75"/>
  <cols>
    <col min="1" max="1" width="4.625" style="1" customWidth="1"/>
    <col min="2" max="2" width="8.75390625" style="1" customWidth="1"/>
    <col min="3" max="3" width="11.375" style="1" customWidth="1"/>
    <col min="4" max="5" width="11.75390625" style="1" customWidth="1"/>
    <col min="6" max="6" width="13.625" style="2" customWidth="1"/>
    <col min="7" max="7" width="16.75390625" style="2" customWidth="1"/>
    <col min="8" max="8" width="13.75390625" style="3" customWidth="1"/>
    <col min="9" max="9" width="14.00390625" style="1" customWidth="1"/>
    <col min="10" max="10" width="6.875" style="2" customWidth="1"/>
    <col min="11" max="11" width="9.25390625" style="1" customWidth="1"/>
    <col min="12" max="12" width="12.25390625" style="1" customWidth="1"/>
    <col min="13" max="13" width="13.25390625" style="1" customWidth="1"/>
    <col min="14" max="14" width="6.00390625" style="1" customWidth="1"/>
    <col min="15" max="15" width="5.875" style="1" customWidth="1"/>
    <col min="16" max="16" width="5.375" style="1" customWidth="1"/>
    <col min="17" max="17" width="5.875" style="1" customWidth="1"/>
    <col min="18" max="18" width="19.875" style="1" customWidth="1"/>
    <col min="19" max="19" width="18.125" style="1" customWidth="1"/>
    <col min="20" max="20" width="9.125" style="1" customWidth="1"/>
    <col min="21" max="21" width="11.125" style="1" customWidth="1"/>
    <col min="22" max="22" width="13.25390625" style="1" customWidth="1"/>
    <col min="23" max="23" width="12.375" style="1" customWidth="1"/>
    <col min="24" max="24" width="13.25390625" style="1" customWidth="1"/>
    <col min="25" max="16384" width="9.125" style="1" customWidth="1"/>
  </cols>
  <sheetData>
    <row r="1" spans="1:26" s="9" customFormat="1" ht="76.5">
      <c r="A1" s="4" t="s">
        <v>0</v>
      </c>
      <c r="B1" s="4" t="s">
        <v>1</v>
      </c>
      <c r="C1" s="4" t="s">
        <v>2</v>
      </c>
      <c r="D1" s="4" t="s">
        <v>3</v>
      </c>
      <c r="E1" s="40" t="s">
        <v>39</v>
      </c>
      <c r="F1" s="4" t="s">
        <v>4</v>
      </c>
      <c r="G1" s="4" t="s">
        <v>5</v>
      </c>
      <c r="H1" s="4" t="s">
        <v>6</v>
      </c>
      <c r="I1" s="5" t="s">
        <v>7</v>
      </c>
      <c r="J1" s="4" t="s">
        <v>8</v>
      </c>
      <c r="K1" s="4" t="s">
        <v>9</v>
      </c>
      <c r="L1" s="4" t="s">
        <v>10</v>
      </c>
      <c r="M1" s="4" t="s">
        <v>21</v>
      </c>
      <c r="N1" s="6" t="s">
        <v>11</v>
      </c>
      <c r="O1" s="6" t="s">
        <v>12</v>
      </c>
      <c r="P1" s="6" t="s">
        <v>13</v>
      </c>
      <c r="Q1" s="6" t="s">
        <v>14</v>
      </c>
      <c r="R1" s="7" t="s">
        <v>15</v>
      </c>
      <c r="S1" s="7" t="s">
        <v>16</v>
      </c>
      <c r="T1" s="4" t="s">
        <v>17</v>
      </c>
      <c r="U1" s="4" t="s">
        <v>18</v>
      </c>
      <c r="V1" s="4" t="s">
        <v>19</v>
      </c>
      <c r="W1" s="8" t="s">
        <v>22</v>
      </c>
      <c r="X1" s="9" t="s">
        <v>23</v>
      </c>
      <c r="Y1" s="9" t="s">
        <v>28</v>
      </c>
      <c r="Z1" s="24" t="s">
        <v>27</v>
      </c>
    </row>
    <row r="2" spans="1:57" s="13" customFormat="1" ht="51">
      <c r="A2" s="25">
        <v>1</v>
      </c>
      <c r="B2" s="31">
        <v>44573</v>
      </c>
      <c r="C2" s="10" t="s">
        <v>42</v>
      </c>
      <c r="D2" s="38" t="s">
        <v>24</v>
      </c>
      <c r="E2" s="26" t="s">
        <v>40</v>
      </c>
      <c r="F2" s="26" t="s">
        <v>41</v>
      </c>
      <c r="G2" s="26" t="s">
        <v>53</v>
      </c>
      <c r="H2" s="29">
        <v>1979550</v>
      </c>
      <c r="I2" s="29">
        <v>1323987</v>
      </c>
      <c r="J2" s="22" t="s">
        <v>43</v>
      </c>
      <c r="K2" s="38" t="s">
        <v>24</v>
      </c>
      <c r="L2" s="33">
        <f aca="true" t="shared" si="0" ref="L2:L65">H2-I2</f>
        <v>655563</v>
      </c>
      <c r="M2" s="43" t="s">
        <v>31</v>
      </c>
      <c r="N2" s="25">
        <v>9</v>
      </c>
      <c r="O2" s="25">
        <v>0</v>
      </c>
      <c r="P2" s="25">
        <v>2</v>
      </c>
      <c r="Q2" s="25">
        <v>1</v>
      </c>
      <c r="R2" s="27"/>
      <c r="S2" s="25" t="s">
        <v>236</v>
      </c>
      <c r="T2" s="16"/>
      <c r="U2" s="18" t="s">
        <v>323</v>
      </c>
      <c r="V2" s="16"/>
      <c r="W2" s="21">
        <f aca="true" t="shared" si="1" ref="W2:W65">L2-X2</f>
        <v>655563</v>
      </c>
      <c r="X2" s="16"/>
      <c r="Y2" s="23"/>
      <c r="Z2" s="16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</row>
    <row r="3" spans="1:57" s="13" customFormat="1" ht="51">
      <c r="A3" s="25">
        <v>2</v>
      </c>
      <c r="B3" s="31">
        <v>44573</v>
      </c>
      <c r="C3" s="10" t="s">
        <v>20</v>
      </c>
      <c r="D3" s="38" t="s">
        <v>25</v>
      </c>
      <c r="E3" s="26" t="s">
        <v>40</v>
      </c>
      <c r="F3" s="26" t="s">
        <v>44</v>
      </c>
      <c r="G3" s="26" t="s">
        <v>26</v>
      </c>
      <c r="H3" s="29">
        <v>300176.4</v>
      </c>
      <c r="I3" s="29">
        <v>300176.4</v>
      </c>
      <c r="J3" s="22" t="s">
        <v>43</v>
      </c>
      <c r="K3" s="32" t="s">
        <v>45</v>
      </c>
      <c r="L3" s="33">
        <f t="shared" si="0"/>
        <v>0</v>
      </c>
      <c r="M3" s="43" t="s">
        <v>32</v>
      </c>
      <c r="N3" s="25">
        <v>1</v>
      </c>
      <c r="O3" s="25">
        <v>0</v>
      </c>
      <c r="P3" s="25">
        <v>1</v>
      </c>
      <c r="Q3" s="25">
        <v>0</v>
      </c>
      <c r="R3" s="27"/>
      <c r="S3" s="25"/>
      <c r="T3" s="16"/>
      <c r="U3" s="18" t="s">
        <v>323</v>
      </c>
      <c r="V3" s="16"/>
      <c r="W3" s="21">
        <f t="shared" si="1"/>
        <v>0</v>
      </c>
      <c r="X3" s="16"/>
      <c r="Y3" s="23"/>
      <c r="Z3" s="16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</row>
    <row r="4" spans="1:57" s="13" customFormat="1" ht="51">
      <c r="A4" s="25">
        <v>3</v>
      </c>
      <c r="B4" s="31">
        <v>44578</v>
      </c>
      <c r="C4" s="10" t="s">
        <v>46</v>
      </c>
      <c r="D4" s="38" t="s">
        <v>24</v>
      </c>
      <c r="E4" s="26" t="s">
        <v>47</v>
      </c>
      <c r="F4" s="26" t="s">
        <v>48</v>
      </c>
      <c r="G4" s="26" t="s">
        <v>56</v>
      </c>
      <c r="H4" s="29">
        <v>120000</v>
      </c>
      <c r="I4" s="29">
        <v>120000</v>
      </c>
      <c r="J4" s="22" t="s">
        <v>43</v>
      </c>
      <c r="K4" s="38" t="s">
        <v>24</v>
      </c>
      <c r="L4" s="33">
        <f t="shared" si="0"/>
        <v>0</v>
      </c>
      <c r="M4" s="43" t="s">
        <v>33</v>
      </c>
      <c r="N4" s="25">
        <v>2</v>
      </c>
      <c r="O4" s="25">
        <v>0</v>
      </c>
      <c r="P4" s="25">
        <v>0</v>
      </c>
      <c r="Q4" s="25">
        <v>0</v>
      </c>
      <c r="R4" s="27"/>
      <c r="S4" s="25"/>
      <c r="T4" s="16"/>
      <c r="U4" s="18" t="s">
        <v>324</v>
      </c>
      <c r="V4" s="16"/>
      <c r="W4" s="21">
        <f t="shared" si="1"/>
        <v>0</v>
      </c>
      <c r="X4" s="16"/>
      <c r="Y4" s="23"/>
      <c r="Z4" s="16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</row>
    <row r="5" spans="1:57" s="13" customFormat="1" ht="51">
      <c r="A5" s="25">
        <v>4</v>
      </c>
      <c r="B5" s="31">
        <v>44578</v>
      </c>
      <c r="C5" s="10" t="s">
        <v>49</v>
      </c>
      <c r="D5" s="38" t="s">
        <v>24</v>
      </c>
      <c r="E5" s="26" t="s">
        <v>47</v>
      </c>
      <c r="F5" s="26" t="s">
        <v>50</v>
      </c>
      <c r="G5" s="26" t="s">
        <v>55</v>
      </c>
      <c r="H5" s="29">
        <v>350605.32</v>
      </c>
      <c r="I5" s="27">
        <v>338382</v>
      </c>
      <c r="J5" s="22" t="s">
        <v>43</v>
      </c>
      <c r="K5" s="38" t="s">
        <v>24</v>
      </c>
      <c r="L5" s="33">
        <f t="shared" si="0"/>
        <v>12223.320000000007</v>
      </c>
      <c r="M5" s="43" t="s">
        <v>34</v>
      </c>
      <c r="N5" s="25">
        <v>2</v>
      </c>
      <c r="O5" s="25">
        <v>0</v>
      </c>
      <c r="P5" s="25">
        <v>0</v>
      </c>
      <c r="Q5" s="25">
        <v>0</v>
      </c>
      <c r="R5" s="27"/>
      <c r="S5" s="25"/>
      <c r="T5" s="16"/>
      <c r="U5" s="18" t="s">
        <v>325</v>
      </c>
      <c r="V5" s="16"/>
      <c r="W5" s="21">
        <f t="shared" si="1"/>
        <v>12223.320000000007</v>
      </c>
      <c r="X5" s="16"/>
      <c r="Y5" s="23"/>
      <c r="Z5" s="16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</row>
    <row r="6" spans="1:57" s="13" customFormat="1" ht="51">
      <c r="A6" s="25">
        <v>5</v>
      </c>
      <c r="B6" s="31">
        <v>44578</v>
      </c>
      <c r="C6" s="10" t="s">
        <v>29</v>
      </c>
      <c r="D6" s="38" t="s">
        <v>25</v>
      </c>
      <c r="E6" s="26" t="s">
        <v>47</v>
      </c>
      <c r="F6" s="26" t="s">
        <v>51</v>
      </c>
      <c r="G6" s="26" t="s">
        <v>30</v>
      </c>
      <c r="H6" s="29">
        <v>84000</v>
      </c>
      <c r="I6" s="29">
        <v>84000</v>
      </c>
      <c r="J6" s="22" t="s">
        <v>43</v>
      </c>
      <c r="K6" s="32" t="s">
        <v>45</v>
      </c>
      <c r="L6" s="33">
        <f t="shared" si="0"/>
        <v>0</v>
      </c>
      <c r="M6" s="43" t="s">
        <v>35</v>
      </c>
      <c r="N6" s="25">
        <v>1</v>
      </c>
      <c r="O6" s="25">
        <v>0</v>
      </c>
      <c r="P6" s="25">
        <v>0</v>
      </c>
      <c r="Q6" s="25">
        <v>0</v>
      </c>
      <c r="R6" s="27"/>
      <c r="S6" s="25"/>
      <c r="T6" s="16"/>
      <c r="U6" s="18" t="s">
        <v>326</v>
      </c>
      <c r="V6" s="16"/>
      <c r="W6" s="21">
        <f t="shared" si="1"/>
        <v>0</v>
      </c>
      <c r="X6" s="16"/>
      <c r="Y6" s="23"/>
      <c r="Z6" s="16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</row>
    <row r="7" spans="1:57" s="13" customFormat="1" ht="51">
      <c r="A7" s="25">
        <v>6</v>
      </c>
      <c r="B7" s="31">
        <v>44574</v>
      </c>
      <c r="C7" s="10" t="s">
        <v>20</v>
      </c>
      <c r="D7" s="38" t="s">
        <v>25</v>
      </c>
      <c r="E7" s="26" t="s">
        <v>40</v>
      </c>
      <c r="F7" s="26" t="s">
        <v>52</v>
      </c>
      <c r="G7" s="26" t="s">
        <v>26</v>
      </c>
      <c r="H7" s="29">
        <v>345018</v>
      </c>
      <c r="I7" s="29">
        <v>345018</v>
      </c>
      <c r="J7" s="22" t="s">
        <v>43</v>
      </c>
      <c r="K7" s="32" t="s">
        <v>45</v>
      </c>
      <c r="L7" s="33">
        <f t="shared" si="0"/>
        <v>0</v>
      </c>
      <c r="M7" s="43" t="s">
        <v>36</v>
      </c>
      <c r="N7" s="25">
        <v>1</v>
      </c>
      <c r="O7" s="25">
        <v>0</v>
      </c>
      <c r="P7" s="25">
        <v>1</v>
      </c>
      <c r="Q7" s="25">
        <v>0</v>
      </c>
      <c r="R7" s="27"/>
      <c r="S7" s="25"/>
      <c r="T7" s="16"/>
      <c r="U7" s="18" t="s">
        <v>327</v>
      </c>
      <c r="V7" s="16"/>
      <c r="W7" s="21">
        <f t="shared" si="1"/>
        <v>0</v>
      </c>
      <c r="X7" s="16"/>
      <c r="Y7" s="23"/>
      <c r="Z7" s="16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</row>
    <row r="8" spans="1:57" s="13" customFormat="1" ht="51">
      <c r="A8" s="25">
        <v>7</v>
      </c>
      <c r="B8" s="31">
        <v>44578</v>
      </c>
      <c r="C8" s="10" t="s">
        <v>20</v>
      </c>
      <c r="D8" s="38" t="s">
        <v>24</v>
      </c>
      <c r="E8" s="26" t="s">
        <v>47</v>
      </c>
      <c r="F8" s="26" t="s">
        <v>50</v>
      </c>
      <c r="G8" s="26" t="s">
        <v>55</v>
      </c>
      <c r="H8" s="29">
        <v>157004.7</v>
      </c>
      <c r="I8" s="27">
        <v>151404</v>
      </c>
      <c r="J8" s="22" t="s">
        <v>43</v>
      </c>
      <c r="K8" s="38" t="s">
        <v>24</v>
      </c>
      <c r="L8" s="33">
        <f t="shared" si="0"/>
        <v>5600.700000000012</v>
      </c>
      <c r="M8" s="43" t="s">
        <v>37</v>
      </c>
      <c r="N8" s="25">
        <v>2</v>
      </c>
      <c r="O8" s="25">
        <v>0</v>
      </c>
      <c r="P8" s="25">
        <v>0</v>
      </c>
      <c r="Q8" s="25">
        <v>0</v>
      </c>
      <c r="R8" s="27"/>
      <c r="S8" s="25"/>
      <c r="T8" s="16"/>
      <c r="U8" s="18" t="s">
        <v>328</v>
      </c>
      <c r="V8" s="16"/>
      <c r="W8" s="21">
        <f t="shared" si="1"/>
        <v>5600.700000000012</v>
      </c>
      <c r="X8" s="16"/>
      <c r="Y8" s="23"/>
      <c r="Z8" s="16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</row>
    <row r="9" spans="1:57" s="13" customFormat="1" ht="51">
      <c r="A9" s="25">
        <v>8</v>
      </c>
      <c r="B9" s="31">
        <v>44578</v>
      </c>
      <c r="C9" s="10" t="s">
        <v>29</v>
      </c>
      <c r="D9" s="38" t="s">
        <v>25</v>
      </c>
      <c r="E9" s="26" t="s">
        <v>47</v>
      </c>
      <c r="F9" s="26" t="s">
        <v>54</v>
      </c>
      <c r="G9" s="34" t="s">
        <v>57</v>
      </c>
      <c r="H9" s="27">
        <v>52433.42</v>
      </c>
      <c r="I9" s="27">
        <v>52433.42</v>
      </c>
      <c r="J9" s="22" t="s">
        <v>43</v>
      </c>
      <c r="K9" s="32" t="s">
        <v>45</v>
      </c>
      <c r="L9" s="33">
        <f t="shared" si="0"/>
        <v>0</v>
      </c>
      <c r="M9" s="43" t="s">
        <v>38</v>
      </c>
      <c r="N9" s="25">
        <v>1</v>
      </c>
      <c r="O9" s="25">
        <v>0</v>
      </c>
      <c r="P9" s="25">
        <v>0</v>
      </c>
      <c r="Q9" s="25">
        <v>0</v>
      </c>
      <c r="R9" s="27"/>
      <c r="S9" s="25"/>
      <c r="T9" s="16"/>
      <c r="U9" s="18" t="s">
        <v>329</v>
      </c>
      <c r="V9" s="16"/>
      <c r="W9" s="21">
        <f t="shared" si="1"/>
        <v>0</v>
      </c>
      <c r="X9" s="16"/>
      <c r="Y9" s="21"/>
      <c r="Z9" s="16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</row>
    <row r="10" spans="1:57" s="13" customFormat="1" ht="51">
      <c r="A10" s="25">
        <v>9</v>
      </c>
      <c r="B10" s="31">
        <v>44588</v>
      </c>
      <c r="C10" s="20" t="s">
        <v>80</v>
      </c>
      <c r="D10" s="38" t="s">
        <v>24</v>
      </c>
      <c r="E10" s="26" t="s">
        <v>47</v>
      </c>
      <c r="F10" s="26" t="s">
        <v>81</v>
      </c>
      <c r="G10" s="26" t="s">
        <v>82</v>
      </c>
      <c r="H10" s="27">
        <v>165160</v>
      </c>
      <c r="I10" s="27">
        <v>165160</v>
      </c>
      <c r="J10" s="22" t="s">
        <v>43</v>
      </c>
      <c r="K10" s="32" t="s">
        <v>45</v>
      </c>
      <c r="L10" s="33">
        <f t="shared" si="0"/>
        <v>0</v>
      </c>
      <c r="M10" s="43" t="s">
        <v>58</v>
      </c>
      <c r="N10" s="25">
        <v>1</v>
      </c>
      <c r="O10" s="25">
        <v>0</v>
      </c>
      <c r="P10" s="25">
        <v>0</v>
      </c>
      <c r="Q10" s="25">
        <v>0</v>
      </c>
      <c r="R10" s="27"/>
      <c r="S10" s="25"/>
      <c r="T10" s="16"/>
      <c r="U10" s="18" t="s">
        <v>356</v>
      </c>
      <c r="V10" s="16"/>
      <c r="W10" s="21">
        <f t="shared" si="1"/>
        <v>0</v>
      </c>
      <c r="X10" s="16"/>
      <c r="Y10" s="23"/>
      <c r="Z10" s="16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</row>
    <row r="11" spans="1:57" s="13" customFormat="1" ht="51">
      <c r="A11" s="25">
        <v>10</v>
      </c>
      <c r="B11" s="31">
        <v>44589</v>
      </c>
      <c r="C11" s="10" t="s">
        <v>20</v>
      </c>
      <c r="D11" s="38" t="s">
        <v>24</v>
      </c>
      <c r="E11" s="26" t="s">
        <v>40</v>
      </c>
      <c r="F11" s="26" t="s">
        <v>83</v>
      </c>
      <c r="G11" s="26" t="s">
        <v>84</v>
      </c>
      <c r="H11" s="27">
        <v>501907.2</v>
      </c>
      <c r="I11" s="27">
        <v>480490.46</v>
      </c>
      <c r="J11" s="22" t="s">
        <v>43</v>
      </c>
      <c r="K11" s="38" t="s">
        <v>24</v>
      </c>
      <c r="L11" s="33">
        <f t="shared" si="0"/>
        <v>21416.73999999999</v>
      </c>
      <c r="M11" s="43" t="s">
        <v>59</v>
      </c>
      <c r="N11" s="25">
        <v>3</v>
      </c>
      <c r="O11" s="25">
        <v>0</v>
      </c>
      <c r="P11" s="25">
        <v>0</v>
      </c>
      <c r="Q11" s="25">
        <v>0</v>
      </c>
      <c r="R11" s="27"/>
      <c r="S11" s="25"/>
      <c r="T11" s="16"/>
      <c r="U11" s="18" t="s">
        <v>357</v>
      </c>
      <c r="V11" s="16"/>
      <c r="W11" s="21">
        <f t="shared" si="1"/>
        <v>21416.73999999999</v>
      </c>
      <c r="X11" s="16"/>
      <c r="Y11" s="23"/>
      <c r="Z11" s="16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</row>
    <row r="12" spans="1:57" s="13" customFormat="1" ht="25.5">
      <c r="A12" s="25"/>
      <c r="B12" s="31"/>
      <c r="C12" s="10"/>
      <c r="D12" s="39" t="s">
        <v>79</v>
      </c>
      <c r="E12" s="34"/>
      <c r="F12" s="26"/>
      <c r="G12" s="26"/>
      <c r="H12" s="27"/>
      <c r="I12" s="27"/>
      <c r="J12" s="22"/>
      <c r="K12" s="26"/>
      <c r="L12" s="33">
        <f t="shared" si="0"/>
        <v>0</v>
      </c>
      <c r="M12" s="44" t="s">
        <v>60</v>
      </c>
      <c r="N12" s="25"/>
      <c r="O12" s="25"/>
      <c r="P12" s="25"/>
      <c r="Q12" s="25"/>
      <c r="R12" s="27"/>
      <c r="S12" s="25"/>
      <c r="T12" s="16"/>
      <c r="U12" s="16"/>
      <c r="V12" s="16"/>
      <c r="W12" s="21">
        <f t="shared" si="1"/>
        <v>0</v>
      </c>
      <c r="X12" s="16"/>
      <c r="Y12" s="23"/>
      <c r="Z12" s="16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</row>
    <row r="13" spans="1:57" s="13" customFormat="1" ht="32.25" customHeight="1">
      <c r="A13" s="25"/>
      <c r="B13" s="31"/>
      <c r="C13" s="10"/>
      <c r="D13" s="38" t="s">
        <v>79</v>
      </c>
      <c r="E13" s="26"/>
      <c r="F13" s="26"/>
      <c r="G13" s="26"/>
      <c r="H13" s="27"/>
      <c r="I13" s="27"/>
      <c r="J13" s="22"/>
      <c r="K13" s="32"/>
      <c r="L13" s="33">
        <f t="shared" si="0"/>
        <v>0</v>
      </c>
      <c r="M13" s="44" t="s">
        <v>61</v>
      </c>
      <c r="N13" s="25"/>
      <c r="O13" s="25"/>
      <c r="P13" s="25"/>
      <c r="Q13" s="25"/>
      <c r="R13" s="27"/>
      <c r="S13" s="25"/>
      <c r="T13" s="16"/>
      <c r="U13" s="16"/>
      <c r="V13" s="16"/>
      <c r="W13" s="21">
        <f t="shared" si="1"/>
        <v>0</v>
      </c>
      <c r="X13" s="16"/>
      <c r="Y13" s="23"/>
      <c r="Z13" s="16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</row>
    <row r="14" spans="1:57" s="13" customFormat="1" ht="178.5">
      <c r="A14" s="25">
        <v>11</v>
      </c>
      <c r="B14" s="31">
        <v>44594</v>
      </c>
      <c r="C14" s="10" t="s">
        <v>20</v>
      </c>
      <c r="D14" s="38" t="s">
        <v>24</v>
      </c>
      <c r="E14" s="26" t="s">
        <v>40</v>
      </c>
      <c r="F14" s="52" t="s">
        <v>128</v>
      </c>
      <c r="G14" s="26" t="s">
        <v>125</v>
      </c>
      <c r="H14" s="64">
        <v>1126394</v>
      </c>
      <c r="I14" s="36">
        <v>1120762.03</v>
      </c>
      <c r="J14" s="22" t="s">
        <v>85</v>
      </c>
      <c r="K14" s="38" t="s">
        <v>24</v>
      </c>
      <c r="L14" s="33">
        <f t="shared" si="0"/>
        <v>5631.969999999972</v>
      </c>
      <c r="M14" s="43" t="s">
        <v>62</v>
      </c>
      <c r="N14" s="25">
        <v>2</v>
      </c>
      <c r="O14" s="25">
        <v>0</v>
      </c>
      <c r="P14" s="25">
        <v>2</v>
      </c>
      <c r="Q14" s="25">
        <v>2</v>
      </c>
      <c r="R14" s="27"/>
      <c r="S14" s="25"/>
      <c r="T14" s="16"/>
      <c r="U14" s="18" t="s">
        <v>162</v>
      </c>
      <c r="V14" s="16"/>
      <c r="W14" s="21">
        <f t="shared" si="1"/>
        <v>1641.2699999999722</v>
      </c>
      <c r="X14" s="16">
        <v>3990.7</v>
      </c>
      <c r="Y14" s="23"/>
      <c r="Z14" s="16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</row>
    <row r="15" spans="1:57" s="13" customFormat="1" ht="76.5">
      <c r="A15" s="25">
        <v>12</v>
      </c>
      <c r="B15" s="31">
        <v>44592</v>
      </c>
      <c r="C15" s="10" t="s">
        <v>20</v>
      </c>
      <c r="D15" s="38" t="s">
        <v>24</v>
      </c>
      <c r="E15" s="26" t="s">
        <v>40</v>
      </c>
      <c r="F15" s="52" t="s">
        <v>129</v>
      </c>
      <c r="G15" s="26" t="s">
        <v>125</v>
      </c>
      <c r="H15" s="64">
        <v>2699754</v>
      </c>
      <c r="I15" s="36">
        <v>2416279.83</v>
      </c>
      <c r="J15" s="22" t="s">
        <v>85</v>
      </c>
      <c r="K15" s="38" t="s">
        <v>24</v>
      </c>
      <c r="L15" s="33">
        <f t="shared" si="0"/>
        <v>283474.1699999999</v>
      </c>
      <c r="M15" s="43" t="s">
        <v>63</v>
      </c>
      <c r="N15" s="25">
        <v>4</v>
      </c>
      <c r="O15" s="25">
        <v>0</v>
      </c>
      <c r="P15" s="25">
        <v>1</v>
      </c>
      <c r="Q15" s="25">
        <v>1</v>
      </c>
      <c r="R15" s="27"/>
      <c r="S15" s="25"/>
      <c r="T15" s="18"/>
      <c r="U15" s="18" t="s">
        <v>163</v>
      </c>
      <c r="V15" s="16"/>
      <c r="W15" s="21">
        <f t="shared" si="1"/>
        <v>133161.69999999992</v>
      </c>
      <c r="X15" s="16">
        <v>150312.47</v>
      </c>
      <c r="Y15" s="23"/>
      <c r="Z15" s="16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</row>
    <row r="16" spans="1:57" s="13" customFormat="1" ht="140.25">
      <c r="A16" s="25">
        <v>13</v>
      </c>
      <c r="B16" s="31">
        <v>44593</v>
      </c>
      <c r="C16" s="10" t="s">
        <v>20</v>
      </c>
      <c r="D16" s="38" t="s">
        <v>24</v>
      </c>
      <c r="E16" s="26" t="s">
        <v>40</v>
      </c>
      <c r="F16" s="52" t="s">
        <v>130</v>
      </c>
      <c r="G16" s="26" t="s">
        <v>131</v>
      </c>
      <c r="H16" s="64">
        <v>1694214</v>
      </c>
      <c r="I16" s="36">
        <v>1694214</v>
      </c>
      <c r="J16" s="22" t="s">
        <v>85</v>
      </c>
      <c r="K16" s="38" t="s">
        <v>24</v>
      </c>
      <c r="L16" s="33">
        <f t="shared" si="0"/>
        <v>0</v>
      </c>
      <c r="M16" s="43" t="s">
        <v>64</v>
      </c>
      <c r="N16" s="25">
        <v>1</v>
      </c>
      <c r="O16" s="25">
        <v>0</v>
      </c>
      <c r="P16" s="25">
        <v>1</v>
      </c>
      <c r="Q16" s="25">
        <v>1</v>
      </c>
      <c r="R16" s="27"/>
      <c r="S16" s="25"/>
      <c r="T16" s="16"/>
      <c r="U16" s="18" t="s">
        <v>164</v>
      </c>
      <c r="V16" s="16"/>
      <c r="W16" s="21">
        <f t="shared" si="1"/>
        <v>0</v>
      </c>
      <c r="X16" s="16"/>
      <c r="Y16" s="23"/>
      <c r="Z16" s="16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</row>
    <row r="17" spans="1:57" s="13" customFormat="1" ht="89.25">
      <c r="A17" s="25">
        <v>14</v>
      </c>
      <c r="B17" s="31">
        <v>44593</v>
      </c>
      <c r="C17" s="10" t="s">
        <v>20</v>
      </c>
      <c r="D17" s="38" t="s">
        <v>24</v>
      </c>
      <c r="E17" s="26" t="s">
        <v>40</v>
      </c>
      <c r="F17" s="52" t="s">
        <v>132</v>
      </c>
      <c r="G17" s="26" t="s">
        <v>133</v>
      </c>
      <c r="H17" s="64">
        <v>1400194</v>
      </c>
      <c r="I17" s="36">
        <v>833115.43</v>
      </c>
      <c r="J17" s="22" t="s">
        <v>85</v>
      </c>
      <c r="K17" s="38" t="s">
        <v>24</v>
      </c>
      <c r="L17" s="33">
        <f t="shared" si="0"/>
        <v>567078.57</v>
      </c>
      <c r="M17" s="43" t="s">
        <v>65</v>
      </c>
      <c r="N17" s="25">
        <v>9</v>
      </c>
      <c r="O17" s="25">
        <v>0</v>
      </c>
      <c r="P17" s="25">
        <v>1</v>
      </c>
      <c r="Q17" s="25">
        <v>1</v>
      </c>
      <c r="R17" s="27"/>
      <c r="S17" s="25"/>
      <c r="T17" s="16"/>
      <c r="U17" s="18" t="s">
        <v>165</v>
      </c>
      <c r="V17" s="16"/>
      <c r="W17" s="21">
        <f t="shared" si="1"/>
        <v>134618.91999999993</v>
      </c>
      <c r="X17" s="16">
        <v>432459.65</v>
      </c>
      <c r="Y17" s="23"/>
      <c r="Z17" s="16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</row>
    <row r="18" spans="1:57" s="13" customFormat="1" ht="153">
      <c r="A18" s="25">
        <v>15</v>
      </c>
      <c r="B18" s="31">
        <v>44596</v>
      </c>
      <c r="C18" s="10" t="s">
        <v>20</v>
      </c>
      <c r="D18" s="38" t="s">
        <v>24</v>
      </c>
      <c r="E18" s="26" t="s">
        <v>40</v>
      </c>
      <c r="F18" s="46" t="s">
        <v>134</v>
      </c>
      <c r="G18" s="46" t="s">
        <v>135</v>
      </c>
      <c r="H18" s="65">
        <v>1821030</v>
      </c>
      <c r="I18" s="47">
        <v>1611611.55</v>
      </c>
      <c r="J18" s="22" t="s">
        <v>85</v>
      </c>
      <c r="K18" s="38" t="s">
        <v>24</v>
      </c>
      <c r="L18" s="33">
        <f t="shared" si="0"/>
        <v>209418.44999999995</v>
      </c>
      <c r="M18" s="43" t="s">
        <v>66</v>
      </c>
      <c r="N18" s="25">
        <v>4</v>
      </c>
      <c r="O18" s="25">
        <v>0</v>
      </c>
      <c r="P18" s="25">
        <v>1</v>
      </c>
      <c r="Q18" s="25">
        <v>1</v>
      </c>
      <c r="R18" s="27"/>
      <c r="S18" s="25"/>
      <c r="T18" s="16"/>
      <c r="U18" s="18" t="s">
        <v>166</v>
      </c>
      <c r="V18" s="16"/>
      <c r="W18" s="21">
        <f t="shared" si="1"/>
        <v>52354.60999999996</v>
      </c>
      <c r="X18" s="21">
        <v>157063.84</v>
      </c>
      <c r="Y18" s="23"/>
      <c r="Z18" s="16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</row>
    <row r="19" spans="1:57" s="14" customFormat="1" ht="76.5">
      <c r="A19" s="25">
        <v>16</v>
      </c>
      <c r="B19" s="31">
        <v>44594</v>
      </c>
      <c r="C19" s="10" t="s">
        <v>20</v>
      </c>
      <c r="D19" s="38" t="s">
        <v>24</v>
      </c>
      <c r="E19" s="26" t="s">
        <v>40</v>
      </c>
      <c r="F19" s="52" t="s">
        <v>126</v>
      </c>
      <c r="G19" s="26" t="s">
        <v>127</v>
      </c>
      <c r="H19" s="64">
        <v>1947209</v>
      </c>
      <c r="I19" s="36">
        <v>1538294.9</v>
      </c>
      <c r="J19" s="22" t="s">
        <v>85</v>
      </c>
      <c r="K19" s="38" t="s">
        <v>24</v>
      </c>
      <c r="L19" s="33">
        <f t="shared" si="0"/>
        <v>408914.1000000001</v>
      </c>
      <c r="M19" s="43" t="s">
        <v>67</v>
      </c>
      <c r="N19" s="25">
        <v>4</v>
      </c>
      <c r="O19" s="25">
        <v>0</v>
      </c>
      <c r="P19" s="25">
        <v>1</v>
      </c>
      <c r="Q19" s="25">
        <v>1</v>
      </c>
      <c r="R19" s="27"/>
      <c r="S19" s="25"/>
      <c r="T19" s="11"/>
      <c r="U19" s="18" t="s">
        <v>168</v>
      </c>
      <c r="V19" s="16"/>
      <c r="W19" s="21">
        <f t="shared" si="1"/>
        <v>103020.9200000001</v>
      </c>
      <c r="X19" s="16">
        <v>305893.18</v>
      </c>
      <c r="Y19" s="23"/>
      <c r="Z19" s="16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</row>
    <row r="20" spans="1:57" s="13" customFormat="1" ht="63.75">
      <c r="A20" s="25">
        <v>17</v>
      </c>
      <c r="B20" s="31">
        <v>44594</v>
      </c>
      <c r="C20" s="10" t="s">
        <v>20</v>
      </c>
      <c r="D20" s="38" t="s">
        <v>24</v>
      </c>
      <c r="E20" s="26" t="s">
        <v>40</v>
      </c>
      <c r="F20" s="52" t="s">
        <v>124</v>
      </c>
      <c r="G20" s="26" t="s">
        <v>125</v>
      </c>
      <c r="H20" s="64">
        <v>1926766.8</v>
      </c>
      <c r="I20" s="36">
        <v>1734090</v>
      </c>
      <c r="J20" s="22" t="s">
        <v>85</v>
      </c>
      <c r="K20" s="38" t="s">
        <v>24</v>
      </c>
      <c r="L20" s="33">
        <f t="shared" si="0"/>
        <v>192676.80000000005</v>
      </c>
      <c r="M20" s="43" t="s">
        <v>68</v>
      </c>
      <c r="N20" s="25">
        <v>2</v>
      </c>
      <c r="O20" s="25">
        <v>0</v>
      </c>
      <c r="P20" s="25">
        <v>1</v>
      </c>
      <c r="Q20" s="25">
        <v>1</v>
      </c>
      <c r="R20" s="27"/>
      <c r="S20" s="25"/>
      <c r="T20" s="16"/>
      <c r="U20" s="18" t="s">
        <v>167</v>
      </c>
      <c r="V20" s="16"/>
      <c r="W20" s="21">
        <f t="shared" si="1"/>
        <v>49776.830000000045</v>
      </c>
      <c r="X20" s="16">
        <v>142899.97</v>
      </c>
      <c r="Y20" s="23"/>
      <c r="Z20" s="16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</row>
    <row r="21" spans="1:57" s="12" customFormat="1" ht="76.5">
      <c r="A21" s="25">
        <v>18</v>
      </c>
      <c r="B21" s="31">
        <v>44594</v>
      </c>
      <c r="C21" s="10" t="s">
        <v>20</v>
      </c>
      <c r="D21" s="38" t="s">
        <v>24</v>
      </c>
      <c r="E21" s="26" t="s">
        <v>40</v>
      </c>
      <c r="F21" s="42" t="s">
        <v>142</v>
      </c>
      <c r="G21" s="37" t="s">
        <v>125</v>
      </c>
      <c r="H21" s="66">
        <v>2726996</v>
      </c>
      <c r="I21" s="48">
        <v>2549741.26</v>
      </c>
      <c r="J21" s="22" t="s">
        <v>85</v>
      </c>
      <c r="K21" s="38" t="s">
        <v>24</v>
      </c>
      <c r="L21" s="33">
        <f t="shared" si="0"/>
        <v>177254.74000000022</v>
      </c>
      <c r="M21" s="43" t="s">
        <v>69</v>
      </c>
      <c r="N21" s="25">
        <v>2</v>
      </c>
      <c r="O21" s="25">
        <v>0</v>
      </c>
      <c r="P21" s="25">
        <v>1</v>
      </c>
      <c r="Q21" s="25">
        <v>1</v>
      </c>
      <c r="R21" s="27"/>
      <c r="S21" s="25"/>
      <c r="T21" s="16"/>
      <c r="U21" s="18" t="s">
        <v>169</v>
      </c>
      <c r="V21" s="16"/>
      <c r="W21" s="21">
        <f t="shared" si="1"/>
        <v>37053.02000000022</v>
      </c>
      <c r="X21" s="16">
        <v>140201.72</v>
      </c>
      <c r="Y21" s="23"/>
      <c r="Z21" s="16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</row>
    <row r="22" spans="1:57" s="15" customFormat="1" ht="63.75">
      <c r="A22" s="25">
        <v>19</v>
      </c>
      <c r="B22" s="31">
        <v>44596</v>
      </c>
      <c r="C22" s="10" t="s">
        <v>20</v>
      </c>
      <c r="D22" s="38" t="s">
        <v>24</v>
      </c>
      <c r="E22" s="26" t="s">
        <v>40</v>
      </c>
      <c r="F22" s="52" t="s">
        <v>143</v>
      </c>
      <c r="G22" s="37" t="s">
        <v>125</v>
      </c>
      <c r="H22" s="64">
        <v>2349716.4</v>
      </c>
      <c r="I22" s="36">
        <v>1903269.98</v>
      </c>
      <c r="J22" s="22" t="s">
        <v>85</v>
      </c>
      <c r="K22" s="38" t="s">
        <v>24</v>
      </c>
      <c r="L22" s="33">
        <f t="shared" si="0"/>
        <v>446446.4199999999</v>
      </c>
      <c r="M22" s="43" t="s">
        <v>70</v>
      </c>
      <c r="N22" s="25">
        <v>5</v>
      </c>
      <c r="O22" s="25">
        <v>0</v>
      </c>
      <c r="P22" s="25">
        <v>1</v>
      </c>
      <c r="Q22" s="25">
        <v>1</v>
      </c>
      <c r="R22" s="27"/>
      <c r="S22" s="25"/>
      <c r="T22" s="16"/>
      <c r="U22" s="18" t="s">
        <v>170</v>
      </c>
      <c r="V22" s="16"/>
      <c r="W22" s="21">
        <f t="shared" si="1"/>
        <v>111611.59999999992</v>
      </c>
      <c r="X22" s="16">
        <v>334834.82</v>
      </c>
      <c r="Y22" s="23"/>
      <c r="Z22" s="16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</row>
    <row r="23" spans="1:57" s="15" customFormat="1" ht="51">
      <c r="A23" s="25">
        <v>20</v>
      </c>
      <c r="B23" s="31">
        <v>44595</v>
      </c>
      <c r="C23" s="10" t="s">
        <v>20</v>
      </c>
      <c r="D23" s="38" t="s">
        <v>24</v>
      </c>
      <c r="E23" s="26" t="s">
        <v>40</v>
      </c>
      <c r="F23" s="52" t="s">
        <v>144</v>
      </c>
      <c r="G23" s="26" t="s">
        <v>145</v>
      </c>
      <c r="H23" s="64">
        <v>2050596</v>
      </c>
      <c r="I23" s="36">
        <v>1589211.9</v>
      </c>
      <c r="J23" s="22" t="s">
        <v>85</v>
      </c>
      <c r="K23" s="38" t="s">
        <v>24</v>
      </c>
      <c r="L23" s="33">
        <f t="shared" si="0"/>
        <v>461384.1000000001</v>
      </c>
      <c r="M23" s="43" t="s">
        <v>71</v>
      </c>
      <c r="N23" s="25">
        <v>5</v>
      </c>
      <c r="O23" s="25">
        <v>0</v>
      </c>
      <c r="P23" s="25">
        <v>2</v>
      </c>
      <c r="Q23" s="25">
        <v>2</v>
      </c>
      <c r="R23" s="27"/>
      <c r="S23" s="25"/>
      <c r="T23" s="16"/>
      <c r="U23" s="18" t="s">
        <v>171</v>
      </c>
      <c r="V23" s="16"/>
      <c r="W23" s="21">
        <f t="shared" si="1"/>
        <v>112596.50000000012</v>
      </c>
      <c r="X23" s="16">
        <v>348787.6</v>
      </c>
      <c r="Y23" s="23"/>
      <c r="Z23" s="16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</row>
    <row r="24" spans="1:57" s="15" customFormat="1" ht="165.75">
      <c r="A24" s="25">
        <v>21</v>
      </c>
      <c r="B24" s="31">
        <v>44594</v>
      </c>
      <c r="C24" s="10" t="s">
        <v>20</v>
      </c>
      <c r="D24" s="38" t="s">
        <v>24</v>
      </c>
      <c r="E24" s="26" t="s">
        <v>40</v>
      </c>
      <c r="F24" s="52" t="s">
        <v>146</v>
      </c>
      <c r="G24" s="26" t="s">
        <v>147</v>
      </c>
      <c r="H24" s="64">
        <v>1956485</v>
      </c>
      <c r="I24" s="36">
        <v>1770618.83</v>
      </c>
      <c r="J24" s="22" t="s">
        <v>85</v>
      </c>
      <c r="K24" s="38" t="s">
        <v>24</v>
      </c>
      <c r="L24" s="33">
        <f t="shared" si="0"/>
        <v>185866.16999999993</v>
      </c>
      <c r="M24" s="43" t="s">
        <v>72</v>
      </c>
      <c r="N24" s="25">
        <v>5</v>
      </c>
      <c r="O24" s="25">
        <v>0</v>
      </c>
      <c r="P24" s="25">
        <v>0</v>
      </c>
      <c r="Q24" s="25">
        <v>0</v>
      </c>
      <c r="R24" s="27"/>
      <c r="S24" s="25"/>
      <c r="T24" s="16"/>
      <c r="U24" s="18" t="s">
        <v>172</v>
      </c>
      <c r="V24" s="16"/>
      <c r="W24" s="21">
        <f t="shared" si="1"/>
        <v>44478.26999999993</v>
      </c>
      <c r="X24" s="16">
        <v>141387.9</v>
      </c>
      <c r="Y24" s="23"/>
      <c r="Z24" s="16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</row>
    <row r="25" spans="1:57" s="15" customFormat="1" ht="51">
      <c r="A25" s="25">
        <v>22</v>
      </c>
      <c r="B25" s="31">
        <v>44595</v>
      </c>
      <c r="C25" s="10" t="s">
        <v>20</v>
      </c>
      <c r="D25" s="38" t="s">
        <v>24</v>
      </c>
      <c r="E25" s="26" t="s">
        <v>40</v>
      </c>
      <c r="F25" s="52" t="s">
        <v>148</v>
      </c>
      <c r="G25" s="26" t="s">
        <v>127</v>
      </c>
      <c r="H25" s="64">
        <v>2000022</v>
      </c>
      <c r="I25" s="36">
        <v>1430015.73</v>
      </c>
      <c r="J25" s="22" t="s">
        <v>85</v>
      </c>
      <c r="K25" s="38" t="s">
        <v>24</v>
      </c>
      <c r="L25" s="33">
        <f t="shared" si="0"/>
        <v>570006.27</v>
      </c>
      <c r="M25" s="43" t="s">
        <v>73</v>
      </c>
      <c r="N25" s="25">
        <v>21</v>
      </c>
      <c r="O25" s="25">
        <v>0</v>
      </c>
      <c r="P25" s="25">
        <v>2</v>
      </c>
      <c r="Q25" s="25">
        <v>2</v>
      </c>
      <c r="R25" s="27"/>
      <c r="S25" s="25"/>
      <c r="T25" s="16"/>
      <c r="U25" s="18" t="s">
        <v>173</v>
      </c>
      <c r="V25" s="16"/>
      <c r="W25" s="21">
        <f t="shared" si="1"/>
        <v>120726.64000000001</v>
      </c>
      <c r="X25" s="16">
        <v>449279.63</v>
      </c>
      <c r="Y25" s="23"/>
      <c r="Z25" s="16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</row>
    <row r="26" spans="1:57" s="15" customFormat="1" ht="127.5">
      <c r="A26" s="25">
        <v>23</v>
      </c>
      <c r="B26" s="31">
        <v>44594</v>
      </c>
      <c r="C26" s="10" t="s">
        <v>20</v>
      </c>
      <c r="D26" s="38" t="s">
        <v>24</v>
      </c>
      <c r="E26" s="26" t="s">
        <v>40</v>
      </c>
      <c r="F26" s="52" t="s">
        <v>149</v>
      </c>
      <c r="G26" s="26" t="s">
        <v>125</v>
      </c>
      <c r="H26" s="64">
        <v>4070222</v>
      </c>
      <c r="I26" s="36">
        <v>3805657.57</v>
      </c>
      <c r="J26" s="22" t="s">
        <v>85</v>
      </c>
      <c r="K26" s="38" t="s">
        <v>24</v>
      </c>
      <c r="L26" s="33">
        <f t="shared" si="0"/>
        <v>264564.43000000017</v>
      </c>
      <c r="M26" s="43" t="s">
        <v>74</v>
      </c>
      <c r="N26" s="25">
        <v>2</v>
      </c>
      <c r="O26" s="25">
        <v>0</v>
      </c>
      <c r="P26" s="25">
        <v>1</v>
      </c>
      <c r="Q26" s="25">
        <v>1</v>
      </c>
      <c r="R26" s="27"/>
      <c r="S26" s="25"/>
      <c r="T26" s="16"/>
      <c r="U26" s="18" t="s">
        <v>174</v>
      </c>
      <c r="V26" s="16"/>
      <c r="W26" s="21">
        <f t="shared" si="1"/>
        <v>121292.18000000017</v>
      </c>
      <c r="X26" s="16">
        <v>143272.25</v>
      </c>
      <c r="Y26" s="23"/>
      <c r="Z26" s="16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</row>
    <row r="27" spans="1:57" s="15" customFormat="1" ht="178.5">
      <c r="A27" s="25">
        <v>24</v>
      </c>
      <c r="B27" s="31">
        <v>44596</v>
      </c>
      <c r="C27" s="10" t="s">
        <v>20</v>
      </c>
      <c r="D27" s="38" t="s">
        <v>24</v>
      </c>
      <c r="E27" s="26" t="s">
        <v>40</v>
      </c>
      <c r="F27" s="52" t="s">
        <v>136</v>
      </c>
      <c r="G27" s="26" t="s">
        <v>137</v>
      </c>
      <c r="H27" s="64">
        <v>1749140</v>
      </c>
      <c r="I27" s="36">
        <v>1644191.48</v>
      </c>
      <c r="J27" s="22" t="s">
        <v>85</v>
      </c>
      <c r="K27" s="38" t="s">
        <v>24</v>
      </c>
      <c r="L27" s="33">
        <f t="shared" si="0"/>
        <v>104948.52000000002</v>
      </c>
      <c r="M27" s="43" t="s">
        <v>75</v>
      </c>
      <c r="N27" s="25">
        <v>4</v>
      </c>
      <c r="O27" s="25">
        <v>0</v>
      </c>
      <c r="P27" s="25">
        <v>0</v>
      </c>
      <c r="Q27" s="25">
        <v>0</v>
      </c>
      <c r="R27" s="27"/>
      <c r="S27" s="25"/>
      <c r="T27" s="16"/>
      <c r="U27" s="18" t="s">
        <v>175</v>
      </c>
      <c r="V27" s="16"/>
      <c r="W27" s="21">
        <f t="shared" si="1"/>
        <v>26232.090000000026</v>
      </c>
      <c r="X27" s="16">
        <v>78716.43</v>
      </c>
      <c r="Y27" s="23"/>
      <c r="Z27" s="16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</row>
    <row r="28" spans="1:57" s="15" customFormat="1" ht="140.25">
      <c r="A28" s="25">
        <v>25</v>
      </c>
      <c r="B28" s="31">
        <v>44596</v>
      </c>
      <c r="C28" s="10" t="s">
        <v>20</v>
      </c>
      <c r="D28" s="38" t="s">
        <v>24</v>
      </c>
      <c r="E28" s="26" t="s">
        <v>40</v>
      </c>
      <c r="F28" s="52" t="s">
        <v>138</v>
      </c>
      <c r="G28" s="26" t="s">
        <v>139</v>
      </c>
      <c r="H28" s="67">
        <v>2999266</v>
      </c>
      <c r="I28" s="53">
        <v>2654350.41</v>
      </c>
      <c r="J28" s="22" t="s">
        <v>85</v>
      </c>
      <c r="K28" s="38" t="s">
        <v>24</v>
      </c>
      <c r="L28" s="33">
        <f t="shared" si="0"/>
        <v>344915.58999999985</v>
      </c>
      <c r="M28" s="43" t="s">
        <v>76</v>
      </c>
      <c r="N28" s="25">
        <v>4</v>
      </c>
      <c r="O28" s="25">
        <v>0</v>
      </c>
      <c r="P28" s="25">
        <v>2</v>
      </c>
      <c r="Q28" s="25">
        <v>2</v>
      </c>
      <c r="R28" s="27"/>
      <c r="S28" s="25"/>
      <c r="T28" s="18"/>
      <c r="U28" s="18" t="s">
        <v>176</v>
      </c>
      <c r="V28" s="16"/>
      <c r="W28" s="21">
        <f t="shared" si="1"/>
        <v>77083.93999999983</v>
      </c>
      <c r="X28" s="16">
        <v>267831.65</v>
      </c>
      <c r="Y28" s="23"/>
      <c r="Z28" s="16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</row>
    <row r="29" spans="1:57" s="15" customFormat="1" ht="63.75">
      <c r="A29" s="25">
        <v>26</v>
      </c>
      <c r="B29" s="31">
        <v>44595</v>
      </c>
      <c r="C29" s="10" t="s">
        <v>80</v>
      </c>
      <c r="D29" s="38" t="s">
        <v>86</v>
      </c>
      <c r="E29" s="26" t="s">
        <v>47</v>
      </c>
      <c r="F29" s="42" t="s">
        <v>150</v>
      </c>
      <c r="G29" s="37" t="s">
        <v>151</v>
      </c>
      <c r="H29" s="68">
        <v>1276630</v>
      </c>
      <c r="I29" s="54">
        <v>1276630</v>
      </c>
      <c r="J29" s="22" t="s">
        <v>85</v>
      </c>
      <c r="K29" s="38" t="s">
        <v>45</v>
      </c>
      <c r="L29" s="33">
        <f t="shared" si="0"/>
        <v>0</v>
      </c>
      <c r="M29" s="43" t="s">
        <v>77</v>
      </c>
      <c r="N29" s="25">
        <v>1</v>
      </c>
      <c r="O29" s="25">
        <v>0</v>
      </c>
      <c r="P29" s="25">
        <v>0</v>
      </c>
      <c r="Q29" s="25">
        <v>0</v>
      </c>
      <c r="R29" s="27"/>
      <c r="S29" s="25"/>
      <c r="T29" s="18"/>
      <c r="U29" s="16"/>
      <c r="V29" s="16"/>
      <c r="W29" s="21">
        <f t="shared" si="1"/>
        <v>0</v>
      </c>
      <c r="X29" s="16"/>
      <c r="Y29" s="23"/>
      <c r="Z29" s="16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</row>
    <row r="30" spans="1:57" s="15" customFormat="1" ht="165.75">
      <c r="A30" s="25">
        <v>27</v>
      </c>
      <c r="B30" s="31">
        <v>44599</v>
      </c>
      <c r="C30" s="10" t="s">
        <v>20</v>
      </c>
      <c r="D30" s="38" t="s">
        <v>24</v>
      </c>
      <c r="E30" s="26" t="s">
        <v>40</v>
      </c>
      <c r="F30" s="52" t="s">
        <v>140</v>
      </c>
      <c r="G30" s="26" t="s">
        <v>125</v>
      </c>
      <c r="H30" s="64">
        <v>759079</v>
      </c>
      <c r="I30" s="36">
        <v>694557.2</v>
      </c>
      <c r="J30" s="22" t="s">
        <v>87</v>
      </c>
      <c r="K30" s="38" t="s">
        <v>24</v>
      </c>
      <c r="L30" s="33">
        <f t="shared" si="0"/>
        <v>64521.80000000005</v>
      </c>
      <c r="M30" s="43" t="s">
        <v>78</v>
      </c>
      <c r="N30" s="25">
        <v>4</v>
      </c>
      <c r="O30" s="25">
        <v>0</v>
      </c>
      <c r="P30" s="25">
        <v>1</v>
      </c>
      <c r="Q30" s="25">
        <v>1</v>
      </c>
      <c r="R30" s="27"/>
      <c r="S30" s="25"/>
      <c r="T30" s="18"/>
      <c r="U30" s="18" t="s">
        <v>178</v>
      </c>
      <c r="V30" s="16"/>
      <c r="W30" s="21">
        <f t="shared" si="1"/>
        <v>64521.80000000005</v>
      </c>
      <c r="X30" s="16"/>
      <c r="Y30" s="23"/>
      <c r="Z30" s="16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</row>
    <row r="31" spans="1:57" s="15" customFormat="1" ht="127.5">
      <c r="A31" s="25">
        <v>28</v>
      </c>
      <c r="B31" s="31">
        <v>44601</v>
      </c>
      <c r="C31" s="10" t="s">
        <v>20</v>
      </c>
      <c r="D31" s="38" t="s">
        <v>24</v>
      </c>
      <c r="E31" s="26" t="s">
        <v>40</v>
      </c>
      <c r="F31" s="52" t="s">
        <v>152</v>
      </c>
      <c r="G31" s="50" t="s">
        <v>235</v>
      </c>
      <c r="H31" s="64">
        <v>892465</v>
      </c>
      <c r="I31" s="51">
        <v>557839.03</v>
      </c>
      <c r="J31" s="22" t="s">
        <v>87</v>
      </c>
      <c r="K31" s="38" t="s">
        <v>24</v>
      </c>
      <c r="L31" s="33">
        <f t="shared" si="0"/>
        <v>334625.97</v>
      </c>
      <c r="M31" s="43" t="s">
        <v>88</v>
      </c>
      <c r="N31" s="25">
        <v>6</v>
      </c>
      <c r="O31" s="25">
        <v>0</v>
      </c>
      <c r="P31" s="25">
        <v>0</v>
      </c>
      <c r="Q31" s="25">
        <v>0</v>
      </c>
      <c r="R31" s="27"/>
      <c r="S31" s="25"/>
      <c r="T31" s="18"/>
      <c r="U31" s="18" t="s">
        <v>179</v>
      </c>
      <c r="V31" s="16"/>
      <c r="W31" s="21">
        <f t="shared" si="1"/>
        <v>334625.97</v>
      </c>
      <c r="X31" s="16"/>
      <c r="Y31" s="23"/>
      <c r="Z31" s="16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</row>
    <row r="32" spans="1:57" s="15" customFormat="1" ht="140.25">
      <c r="A32" s="25">
        <v>29</v>
      </c>
      <c r="B32" s="31">
        <v>44599</v>
      </c>
      <c r="C32" s="10" t="s">
        <v>20</v>
      </c>
      <c r="D32" s="38" t="s">
        <v>24</v>
      </c>
      <c r="E32" s="26" t="s">
        <v>40</v>
      </c>
      <c r="F32" s="52" t="s">
        <v>141</v>
      </c>
      <c r="G32" s="37" t="s">
        <v>125</v>
      </c>
      <c r="H32" s="64">
        <v>759079</v>
      </c>
      <c r="I32" s="52">
        <v>694557.2</v>
      </c>
      <c r="J32" s="22" t="s">
        <v>87</v>
      </c>
      <c r="K32" s="38" t="s">
        <v>24</v>
      </c>
      <c r="L32" s="33">
        <f t="shared" si="0"/>
        <v>64521.80000000005</v>
      </c>
      <c r="M32" s="43" t="s">
        <v>89</v>
      </c>
      <c r="N32" s="25">
        <v>3</v>
      </c>
      <c r="O32" s="25">
        <v>0</v>
      </c>
      <c r="P32" s="25">
        <v>1</v>
      </c>
      <c r="Q32" s="25">
        <v>1</v>
      </c>
      <c r="R32" s="27"/>
      <c r="S32" s="25"/>
      <c r="T32" s="16"/>
      <c r="U32" s="18" t="s">
        <v>180</v>
      </c>
      <c r="V32" s="16"/>
      <c r="W32" s="21">
        <f t="shared" si="1"/>
        <v>64521.80000000005</v>
      </c>
      <c r="X32" s="16"/>
      <c r="Y32" s="23"/>
      <c r="Z32" s="16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</row>
    <row r="33" spans="1:57" s="15" customFormat="1" ht="51">
      <c r="A33" s="25">
        <v>30</v>
      </c>
      <c r="B33" s="31">
        <v>44599</v>
      </c>
      <c r="C33" s="10" t="s">
        <v>29</v>
      </c>
      <c r="D33" s="38" t="s">
        <v>24</v>
      </c>
      <c r="E33" s="26" t="s">
        <v>40</v>
      </c>
      <c r="F33" s="26" t="s">
        <v>97</v>
      </c>
      <c r="G33" s="26" t="s">
        <v>99</v>
      </c>
      <c r="H33" s="27">
        <v>26927</v>
      </c>
      <c r="I33" s="27">
        <v>26927</v>
      </c>
      <c r="J33" s="22" t="s">
        <v>43</v>
      </c>
      <c r="K33" s="38" t="s">
        <v>45</v>
      </c>
      <c r="L33" s="33">
        <f t="shared" si="0"/>
        <v>0</v>
      </c>
      <c r="M33" s="43" t="s">
        <v>90</v>
      </c>
      <c r="N33" s="25">
        <v>1</v>
      </c>
      <c r="O33" s="25">
        <v>0</v>
      </c>
      <c r="P33" s="25">
        <v>1</v>
      </c>
      <c r="Q33" s="25">
        <v>1</v>
      </c>
      <c r="R33" s="27"/>
      <c r="S33" s="25"/>
      <c r="T33" s="16"/>
      <c r="U33" s="18" t="s">
        <v>330</v>
      </c>
      <c r="V33" s="16"/>
      <c r="W33" s="21">
        <f t="shared" si="1"/>
        <v>0</v>
      </c>
      <c r="X33" s="16"/>
      <c r="Y33" s="23"/>
      <c r="Z33" s="16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</row>
    <row r="34" spans="1:57" s="15" customFormat="1" ht="51">
      <c r="A34" s="25">
        <v>31</v>
      </c>
      <c r="B34" s="31">
        <v>44599</v>
      </c>
      <c r="C34" s="26" t="s">
        <v>80</v>
      </c>
      <c r="D34" s="38" t="s">
        <v>24</v>
      </c>
      <c r="E34" s="26" t="s">
        <v>47</v>
      </c>
      <c r="F34" s="26" t="s">
        <v>98</v>
      </c>
      <c r="G34" s="26" t="s">
        <v>100</v>
      </c>
      <c r="H34" s="27">
        <v>202543.34</v>
      </c>
      <c r="I34" s="27">
        <v>202543.34</v>
      </c>
      <c r="J34" s="22" t="s">
        <v>43</v>
      </c>
      <c r="K34" s="38" t="s">
        <v>45</v>
      </c>
      <c r="L34" s="33">
        <f t="shared" si="0"/>
        <v>0</v>
      </c>
      <c r="M34" s="43" t="s">
        <v>91</v>
      </c>
      <c r="N34" s="25">
        <v>1</v>
      </c>
      <c r="O34" s="25">
        <v>0</v>
      </c>
      <c r="P34" s="25">
        <v>1</v>
      </c>
      <c r="Q34" s="25">
        <v>1</v>
      </c>
      <c r="R34" s="27"/>
      <c r="S34" s="25"/>
      <c r="T34" s="16"/>
      <c r="U34" s="18" t="s">
        <v>331</v>
      </c>
      <c r="V34" s="16"/>
      <c r="W34" s="21">
        <f t="shared" si="1"/>
        <v>0</v>
      </c>
      <c r="X34" s="16"/>
      <c r="Y34" s="23"/>
      <c r="Z34" s="16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</row>
    <row r="35" spans="1:57" s="15" customFormat="1" ht="51">
      <c r="A35" s="25">
        <v>32</v>
      </c>
      <c r="B35" s="31">
        <v>44601</v>
      </c>
      <c r="C35" s="26" t="s">
        <v>80</v>
      </c>
      <c r="D35" s="38" t="s">
        <v>24</v>
      </c>
      <c r="E35" s="34" t="s">
        <v>101</v>
      </c>
      <c r="F35" s="52" t="s">
        <v>153</v>
      </c>
      <c r="G35" s="50" t="s">
        <v>154</v>
      </c>
      <c r="H35" s="64">
        <v>26336</v>
      </c>
      <c r="I35" s="51">
        <v>21813.28</v>
      </c>
      <c r="J35" s="22" t="s">
        <v>43</v>
      </c>
      <c r="K35" s="38" t="s">
        <v>24</v>
      </c>
      <c r="L35" s="33">
        <f t="shared" si="0"/>
        <v>4522.720000000001</v>
      </c>
      <c r="M35" s="43" t="s">
        <v>92</v>
      </c>
      <c r="N35" s="25">
        <v>4</v>
      </c>
      <c r="O35" s="25">
        <v>0</v>
      </c>
      <c r="P35" s="25">
        <v>0</v>
      </c>
      <c r="Q35" s="25">
        <v>0</v>
      </c>
      <c r="R35" s="27"/>
      <c r="S35" s="25"/>
      <c r="T35" s="16"/>
      <c r="U35" s="18" t="s">
        <v>332</v>
      </c>
      <c r="V35" s="16"/>
      <c r="W35" s="21">
        <f t="shared" si="1"/>
        <v>4522.720000000001</v>
      </c>
      <c r="X35" s="16"/>
      <c r="Y35" s="23"/>
      <c r="Z35" s="16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</row>
    <row r="36" spans="1:57" s="15" customFormat="1" ht="51">
      <c r="A36" s="25">
        <v>33</v>
      </c>
      <c r="B36" s="31">
        <v>44606</v>
      </c>
      <c r="C36" s="26" t="s">
        <v>80</v>
      </c>
      <c r="D36" s="38" t="s">
        <v>24</v>
      </c>
      <c r="E36" s="26" t="s">
        <v>47</v>
      </c>
      <c r="F36" s="26" t="s">
        <v>102</v>
      </c>
      <c r="G36" s="26" t="s">
        <v>103</v>
      </c>
      <c r="H36" s="27">
        <v>338542.03</v>
      </c>
      <c r="I36" s="27">
        <v>338542.03</v>
      </c>
      <c r="J36" s="17" t="s">
        <v>104</v>
      </c>
      <c r="K36" s="38" t="s">
        <v>24</v>
      </c>
      <c r="L36" s="33">
        <f t="shared" si="0"/>
        <v>0</v>
      </c>
      <c r="M36" s="43" t="s">
        <v>93</v>
      </c>
      <c r="N36" s="25">
        <v>3</v>
      </c>
      <c r="O36" s="25">
        <v>0</v>
      </c>
      <c r="P36" s="25">
        <v>1</v>
      </c>
      <c r="Q36" s="25">
        <v>1</v>
      </c>
      <c r="R36" s="27"/>
      <c r="S36" s="25"/>
      <c r="T36" s="18"/>
      <c r="U36" s="18" t="s">
        <v>333</v>
      </c>
      <c r="V36" s="16"/>
      <c r="W36" s="21">
        <f t="shared" si="1"/>
        <v>0</v>
      </c>
      <c r="X36" s="16"/>
      <c r="Y36" s="23"/>
      <c r="Z36" s="16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</row>
    <row r="37" spans="1:57" s="15" customFormat="1" ht="51">
      <c r="A37" s="25">
        <v>34</v>
      </c>
      <c r="B37" s="31">
        <v>44608</v>
      </c>
      <c r="C37" s="26" t="s">
        <v>80</v>
      </c>
      <c r="D37" s="38" t="s">
        <v>24</v>
      </c>
      <c r="E37" s="26" t="s">
        <v>101</v>
      </c>
      <c r="F37" s="42" t="s">
        <v>155</v>
      </c>
      <c r="G37" s="42" t="s">
        <v>156</v>
      </c>
      <c r="H37" s="69">
        <v>27803.33</v>
      </c>
      <c r="I37" s="42">
        <v>27664.31</v>
      </c>
      <c r="J37" s="22" t="s">
        <v>43</v>
      </c>
      <c r="K37" s="38" t="s">
        <v>24</v>
      </c>
      <c r="L37" s="33">
        <f t="shared" si="0"/>
        <v>139.02000000000044</v>
      </c>
      <c r="M37" s="43" t="s">
        <v>94</v>
      </c>
      <c r="N37" s="25">
        <v>2</v>
      </c>
      <c r="O37" s="25">
        <v>0</v>
      </c>
      <c r="P37" s="25">
        <v>0</v>
      </c>
      <c r="Q37" s="25">
        <v>0</v>
      </c>
      <c r="R37" s="27"/>
      <c r="S37" s="25"/>
      <c r="T37" s="18"/>
      <c r="U37" s="18" t="s">
        <v>334</v>
      </c>
      <c r="V37" s="16"/>
      <c r="W37" s="21">
        <f t="shared" si="1"/>
        <v>139.02000000000044</v>
      </c>
      <c r="X37" s="16"/>
      <c r="Y37" s="23"/>
      <c r="Z37" s="16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</row>
    <row r="38" spans="1:57" s="15" customFormat="1" ht="51">
      <c r="A38" s="25">
        <v>35</v>
      </c>
      <c r="B38" s="31">
        <v>44610</v>
      </c>
      <c r="C38" s="10" t="s">
        <v>20</v>
      </c>
      <c r="D38" s="38" t="s">
        <v>25</v>
      </c>
      <c r="E38" s="26" t="s">
        <v>40</v>
      </c>
      <c r="F38" s="26" t="s">
        <v>105</v>
      </c>
      <c r="G38" s="26" t="s">
        <v>26</v>
      </c>
      <c r="H38" s="27">
        <v>1499571.81</v>
      </c>
      <c r="I38" s="27">
        <v>1499571.81</v>
      </c>
      <c r="J38" s="22" t="s">
        <v>43</v>
      </c>
      <c r="K38" s="38" t="s">
        <v>45</v>
      </c>
      <c r="L38" s="33">
        <f t="shared" si="0"/>
        <v>0</v>
      </c>
      <c r="M38" s="43" t="s">
        <v>95</v>
      </c>
      <c r="N38" s="25">
        <v>1</v>
      </c>
      <c r="O38" s="25">
        <v>0</v>
      </c>
      <c r="P38" s="25">
        <v>1</v>
      </c>
      <c r="Q38" s="25">
        <v>0</v>
      </c>
      <c r="R38" s="27"/>
      <c r="S38" s="25"/>
      <c r="T38" s="18"/>
      <c r="U38" s="18" t="s">
        <v>335</v>
      </c>
      <c r="V38" s="16"/>
      <c r="W38" s="21">
        <f t="shared" si="1"/>
        <v>0</v>
      </c>
      <c r="X38" s="16"/>
      <c r="Y38" s="23"/>
      <c r="Z38" s="16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</row>
    <row r="39" spans="1:57" s="15" customFormat="1" ht="63.75">
      <c r="A39" s="25">
        <v>36</v>
      </c>
      <c r="B39" s="31">
        <v>44613</v>
      </c>
      <c r="C39" s="10" t="s">
        <v>20</v>
      </c>
      <c r="D39" s="38" t="s">
        <v>25</v>
      </c>
      <c r="E39" s="26" t="s">
        <v>40</v>
      </c>
      <c r="F39" s="55" t="s">
        <v>158</v>
      </c>
      <c r="G39" s="55" t="s">
        <v>157</v>
      </c>
      <c r="H39" s="64">
        <v>202696.8</v>
      </c>
      <c r="I39" s="45">
        <v>158103.24</v>
      </c>
      <c r="J39" s="22" t="s">
        <v>43</v>
      </c>
      <c r="K39" s="38" t="s">
        <v>25</v>
      </c>
      <c r="L39" s="33">
        <f t="shared" si="0"/>
        <v>44593.56</v>
      </c>
      <c r="M39" s="43" t="s">
        <v>96</v>
      </c>
      <c r="N39" s="25">
        <v>2</v>
      </c>
      <c r="O39" s="25">
        <v>0</v>
      </c>
      <c r="P39" s="25">
        <v>1</v>
      </c>
      <c r="Q39" s="25">
        <v>0</v>
      </c>
      <c r="R39" s="27"/>
      <c r="S39" s="25"/>
      <c r="T39" s="18"/>
      <c r="U39" s="18" t="s">
        <v>336</v>
      </c>
      <c r="V39" s="16"/>
      <c r="W39" s="21">
        <f t="shared" si="1"/>
        <v>44593.56</v>
      </c>
      <c r="X39" s="16"/>
      <c r="Y39" s="23"/>
      <c r="Z39" s="16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</row>
    <row r="40" spans="1:57" s="15" customFormat="1" ht="153">
      <c r="A40" s="25">
        <v>37</v>
      </c>
      <c r="B40" s="31">
        <v>44616</v>
      </c>
      <c r="C40" s="10" t="s">
        <v>20</v>
      </c>
      <c r="D40" s="38" t="s">
        <v>24</v>
      </c>
      <c r="E40" s="26" t="s">
        <v>40</v>
      </c>
      <c r="F40" s="55" t="s">
        <v>159</v>
      </c>
      <c r="G40" s="55" t="s">
        <v>160</v>
      </c>
      <c r="H40" s="64">
        <v>2584432.8</v>
      </c>
      <c r="I40" s="45">
        <v>1977090.81</v>
      </c>
      <c r="J40" s="22" t="s">
        <v>43</v>
      </c>
      <c r="K40" s="38" t="s">
        <v>24</v>
      </c>
      <c r="L40" s="33">
        <f t="shared" si="0"/>
        <v>607341.9899999998</v>
      </c>
      <c r="M40" s="43" t="s">
        <v>106</v>
      </c>
      <c r="N40" s="25">
        <v>3</v>
      </c>
      <c r="O40" s="25">
        <v>0</v>
      </c>
      <c r="P40" s="25">
        <v>1</v>
      </c>
      <c r="Q40" s="25">
        <v>1</v>
      </c>
      <c r="R40" s="27"/>
      <c r="S40" s="25"/>
      <c r="T40" s="16"/>
      <c r="U40" s="18" t="s">
        <v>337</v>
      </c>
      <c r="V40" s="16"/>
      <c r="W40" s="21">
        <f t="shared" si="1"/>
        <v>607341.9899999998</v>
      </c>
      <c r="X40" s="16"/>
      <c r="Y40" s="23"/>
      <c r="Z40" s="16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</row>
    <row r="41" spans="1:57" s="15" customFormat="1" ht="140.25">
      <c r="A41" s="25">
        <v>38</v>
      </c>
      <c r="B41" s="31">
        <v>44616</v>
      </c>
      <c r="C41" s="10" t="s">
        <v>20</v>
      </c>
      <c r="D41" s="38" t="s">
        <v>24</v>
      </c>
      <c r="E41" s="26" t="s">
        <v>40</v>
      </c>
      <c r="F41" s="52" t="s">
        <v>161</v>
      </c>
      <c r="G41" s="52" t="s">
        <v>125</v>
      </c>
      <c r="H41" s="67">
        <v>1800000</v>
      </c>
      <c r="I41" s="53">
        <v>1647000</v>
      </c>
      <c r="J41" s="22" t="s">
        <v>43</v>
      </c>
      <c r="K41" s="38" t="s">
        <v>24</v>
      </c>
      <c r="L41" s="33">
        <f t="shared" si="0"/>
        <v>153000</v>
      </c>
      <c r="M41" s="43" t="s">
        <v>107</v>
      </c>
      <c r="N41" s="25">
        <v>3</v>
      </c>
      <c r="O41" s="25">
        <v>0</v>
      </c>
      <c r="P41" s="25">
        <v>1</v>
      </c>
      <c r="Q41" s="25">
        <v>1</v>
      </c>
      <c r="R41" s="27"/>
      <c r="S41" s="25"/>
      <c r="T41" s="25"/>
      <c r="U41" s="26" t="s">
        <v>177</v>
      </c>
      <c r="V41" s="25"/>
      <c r="W41" s="21">
        <f t="shared" si="1"/>
        <v>153000</v>
      </c>
      <c r="X41" s="16"/>
      <c r="Y41" s="23"/>
      <c r="Z41" s="16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</row>
    <row r="42" spans="1:57" s="15" customFormat="1" ht="25.5">
      <c r="A42" s="25"/>
      <c r="B42" s="31"/>
      <c r="C42" s="26" t="s">
        <v>80</v>
      </c>
      <c r="D42" s="38" t="s">
        <v>24</v>
      </c>
      <c r="E42" s="34"/>
      <c r="F42" s="26" t="s">
        <v>121</v>
      </c>
      <c r="G42" s="58" t="s">
        <v>299</v>
      </c>
      <c r="H42" s="27"/>
      <c r="I42" s="27"/>
      <c r="J42" s="17"/>
      <c r="K42" s="35"/>
      <c r="L42" s="33">
        <f t="shared" si="0"/>
        <v>0</v>
      </c>
      <c r="M42" s="43" t="s">
        <v>108</v>
      </c>
      <c r="N42" s="25"/>
      <c r="O42" s="25"/>
      <c r="P42" s="25"/>
      <c r="Q42" s="25"/>
      <c r="R42" s="27"/>
      <c r="S42" s="25"/>
      <c r="T42" s="16"/>
      <c r="U42" s="16"/>
      <c r="V42" s="30">
        <v>333333.33</v>
      </c>
      <c r="W42" s="21">
        <f t="shared" si="1"/>
        <v>0</v>
      </c>
      <c r="X42" s="16"/>
      <c r="Y42" s="23"/>
      <c r="Z42" s="16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</row>
    <row r="43" spans="1:57" s="15" customFormat="1" ht="51">
      <c r="A43" s="25">
        <v>39</v>
      </c>
      <c r="B43" s="31">
        <v>44616</v>
      </c>
      <c r="C43" s="10" t="s">
        <v>20</v>
      </c>
      <c r="D43" s="38" t="s">
        <v>24</v>
      </c>
      <c r="E43" s="26" t="s">
        <v>40</v>
      </c>
      <c r="F43" s="26" t="s">
        <v>122</v>
      </c>
      <c r="G43" s="26" t="s">
        <v>123</v>
      </c>
      <c r="H43" s="27">
        <v>1499254</v>
      </c>
      <c r="I43" s="27">
        <v>1499254</v>
      </c>
      <c r="J43" s="22" t="s">
        <v>43</v>
      </c>
      <c r="K43" s="35" t="s">
        <v>45</v>
      </c>
      <c r="L43" s="33">
        <f t="shared" si="0"/>
        <v>0</v>
      </c>
      <c r="M43" s="43" t="s">
        <v>109</v>
      </c>
      <c r="N43" s="25">
        <v>1</v>
      </c>
      <c r="O43" s="25">
        <v>0</v>
      </c>
      <c r="P43" s="25">
        <v>1</v>
      </c>
      <c r="Q43" s="25">
        <v>1</v>
      </c>
      <c r="R43" s="27"/>
      <c r="S43" s="25"/>
      <c r="T43" s="16"/>
      <c r="U43" s="26" t="s">
        <v>338</v>
      </c>
      <c r="V43" s="16"/>
      <c r="W43" s="21">
        <f t="shared" si="1"/>
        <v>0</v>
      </c>
      <c r="X43" s="16"/>
      <c r="Y43" s="23"/>
      <c r="Z43" s="16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</row>
    <row r="44" spans="1:57" s="15" customFormat="1" ht="51">
      <c r="A44" s="25">
        <v>40</v>
      </c>
      <c r="B44" s="31">
        <v>44616</v>
      </c>
      <c r="C44" s="10" t="s">
        <v>20</v>
      </c>
      <c r="D44" s="38" t="s">
        <v>24</v>
      </c>
      <c r="E44" s="26" t="s">
        <v>40</v>
      </c>
      <c r="F44" s="26" t="s">
        <v>122</v>
      </c>
      <c r="G44" s="26" t="s">
        <v>123</v>
      </c>
      <c r="H44" s="27">
        <v>1000272</v>
      </c>
      <c r="I44" s="27">
        <v>1000272</v>
      </c>
      <c r="J44" s="22" t="s">
        <v>43</v>
      </c>
      <c r="K44" s="35" t="s">
        <v>45</v>
      </c>
      <c r="L44" s="33">
        <f t="shared" si="0"/>
        <v>0</v>
      </c>
      <c r="M44" s="43" t="s">
        <v>110</v>
      </c>
      <c r="N44" s="25">
        <v>1</v>
      </c>
      <c r="O44" s="25">
        <v>0</v>
      </c>
      <c r="P44" s="25">
        <v>1</v>
      </c>
      <c r="Q44" s="25">
        <v>1</v>
      </c>
      <c r="R44" s="27"/>
      <c r="S44" s="25"/>
      <c r="T44" s="16"/>
      <c r="U44" s="26" t="s">
        <v>339</v>
      </c>
      <c r="V44" s="16"/>
      <c r="W44" s="21">
        <f t="shared" si="1"/>
        <v>0</v>
      </c>
      <c r="X44" s="16"/>
      <c r="Y44" s="23"/>
      <c r="Z44" s="16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</row>
    <row r="45" spans="1:57" s="15" customFormat="1" ht="51">
      <c r="A45" s="25">
        <v>41</v>
      </c>
      <c r="B45" s="31">
        <v>44616</v>
      </c>
      <c r="C45" s="10" t="s">
        <v>20</v>
      </c>
      <c r="D45" s="38" t="s">
        <v>24</v>
      </c>
      <c r="E45" s="26" t="s">
        <v>40</v>
      </c>
      <c r="F45" s="26" t="s">
        <v>122</v>
      </c>
      <c r="G45" s="26" t="s">
        <v>123</v>
      </c>
      <c r="H45" s="27">
        <v>1150040</v>
      </c>
      <c r="I45" s="27">
        <v>1150040</v>
      </c>
      <c r="J45" s="22" t="s">
        <v>43</v>
      </c>
      <c r="K45" s="35" t="s">
        <v>45</v>
      </c>
      <c r="L45" s="33">
        <f t="shared" si="0"/>
        <v>0</v>
      </c>
      <c r="M45" s="43" t="s">
        <v>111</v>
      </c>
      <c r="N45" s="25">
        <v>1</v>
      </c>
      <c r="O45" s="25">
        <v>0</v>
      </c>
      <c r="P45" s="25">
        <v>1</v>
      </c>
      <c r="Q45" s="25">
        <v>1</v>
      </c>
      <c r="R45" s="27"/>
      <c r="S45" s="25"/>
      <c r="T45" s="16"/>
      <c r="U45" s="26" t="s">
        <v>340</v>
      </c>
      <c r="V45" s="16"/>
      <c r="W45" s="21">
        <f t="shared" si="1"/>
        <v>0</v>
      </c>
      <c r="X45" s="16"/>
      <c r="Y45" s="23"/>
      <c r="Z45" s="16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</row>
    <row r="46" spans="1:57" s="15" customFormat="1" ht="51">
      <c r="A46" s="25">
        <v>42</v>
      </c>
      <c r="B46" s="31">
        <v>44616</v>
      </c>
      <c r="C46" s="10" t="s">
        <v>20</v>
      </c>
      <c r="D46" s="38" t="s">
        <v>24</v>
      </c>
      <c r="E46" s="26" t="s">
        <v>40</v>
      </c>
      <c r="F46" s="26" t="s">
        <v>122</v>
      </c>
      <c r="G46" s="26" t="s">
        <v>123</v>
      </c>
      <c r="H46" s="27">
        <v>1100066</v>
      </c>
      <c r="I46" s="27">
        <v>1100066</v>
      </c>
      <c r="J46" s="22" t="s">
        <v>43</v>
      </c>
      <c r="K46" s="35" t="s">
        <v>45</v>
      </c>
      <c r="L46" s="33">
        <f t="shared" si="0"/>
        <v>0</v>
      </c>
      <c r="M46" s="43" t="s">
        <v>112</v>
      </c>
      <c r="N46" s="25">
        <v>1</v>
      </c>
      <c r="O46" s="25">
        <v>0</v>
      </c>
      <c r="P46" s="25">
        <v>1</v>
      </c>
      <c r="Q46" s="25">
        <v>1</v>
      </c>
      <c r="R46" s="27"/>
      <c r="S46" s="25"/>
      <c r="T46" s="16"/>
      <c r="U46" s="26" t="s">
        <v>341</v>
      </c>
      <c r="V46" s="16"/>
      <c r="W46" s="21">
        <f t="shared" si="1"/>
        <v>0</v>
      </c>
      <c r="X46" s="16"/>
      <c r="Y46" s="23"/>
      <c r="Z46" s="16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</row>
    <row r="47" spans="1:57" s="15" customFormat="1" ht="51">
      <c r="A47" s="25">
        <v>43</v>
      </c>
      <c r="B47" s="31">
        <v>44616</v>
      </c>
      <c r="C47" s="10" t="s">
        <v>20</v>
      </c>
      <c r="D47" s="38" t="s">
        <v>24</v>
      </c>
      <c r="E47" s="26" t="s">
        <v>40</v>
      </c>
      <c r="F47" s="26" t="s">
        <v>122</v>
      </c>
      <c r="G47" s="26" t="s">
        <v>123</v>
      </c>
      <c r="H47" s="27">
        <v>2300350</v>
      </c>
      <c r="I47" s="27">
        <v>2300350</v>
      </c>
      <c r="J47" s="22" t="s">
        <v>43</v>
      </c>
      <c r="K47" s="35" t="s">
        <v>45</v>
      </c>
      <c r="L47" s="33">
        <f t="shared" si="0"/>
        <v>0</v>
      </c>
      <c r="M47" s="43" t="s">
        <v>113</v>
      </c>
      <c r="N47" s="25">
        <v>1</v>
      </c>
      <c r="O47" s="25">
        <v>0</v>
      </c>
      <c r="P47" s="25">
        <v>1</v>
      </c>
      <c r="Q47" s="25">
        <v>1</v>
      </c>
      <c r="R47" s="27"/>
      <c r="S47" s="25"/>
      <c r="T47" s="16"/>
      <c r="U47" s="26" t="s">
        <v>342</v>
      </c>
      <c r="V47" s="16"/>
      <c r="W47" s="21">
        <f t="shared" si="1"/>
        <v>0</v>
      </c>
      <c r="X47" s="16"/>
      <c r="Y47" s="23"/>
      <c r="Z47" s="16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</row>
    <row r="48" spans="1:26" ht="51">
      <c r="A48" s="30">
        <v>44</v>
      </c>
      <c r="B48" s="72">
        <v>44623</v>
      </c>
      <c r="C48" s="18" t="s">
        <v>80</v>
      </c>
      <c r="D48" s="38" t="s">
        <v>24</v>
      </c>
      <c r="E48" s="26" t="s">
        <v>47</v>
      </c>
      <c r="F48" s="19" t="s">
        <v>198</v>
      </c>
      <c r="G48" s="41" t="s">
        <v>217</v>
      </c>
      <c r="H48" s="30">
        <v>333333.33</v>
      </c>
      <c r="I48" s="70">
        <v>225000</v>
      </c>
      <c r="J48" s="22" t="s">
        <v>43</v>
      </c>
      <c r="K48" s="38" t="s">
        <v>24</v>
      </c>
      <c r="L48" s="33">
        <f t="shared" si="0"/>
        <v>108333.33000000002</v>
      </c>
      <c r="M48" s="43" t="s">
        <v>114</v>
      </c>
      <c r="N48" s="28">
        <v>3</v>
      </c>
      <c r="O48" s="28">
        <v>0</v>
      </c>
      <c r="P48" s="28">
        <v>0</v>
      </c>
      <c r="Q48" s="28">
        <v>0</v>
      </c>
      <c r="R48" s="73"/>
      <c r="S48" s="28"/>
      <c r="T48" s="28"/>
      <c r="U48" s="18" t="s">
        <v>343</v>
      </c>
      <c r="W48" s="21">
        <f t="shared" si="1"/>
        <v>108333.33000000002</v>
      </c>
      <c r="X48" s="30"/>
      <c r="Y48" s="30"/>
      <c r="Z48" s="30"/>
    </row>
    <row r="49" spans="1:26" ht="25.5">
      <c r="A49" s="30">
        <v>45</v>
      </c>
      <c r="B49" s="72">
        <v>44623</v>
      </c>
      <c r="C49" s="18" t="s">
        <v>199</v>
      </c>
      <c r="D49" s="38" t="s">
        <v>24</v>
      </c>
      <c r="E49" s="26" t="s">
        <v>40</v>
      </c>
      <c r="F49" s="19" t="s">
        <v>202</v>
      </c>
      <c r="G49" s="41" t="s">
        <v>203</v>
      </c>
      <c r="H49" s="70">
        <v>0</v>
      </c>
      <c r="I49" s="70"/>
      <c r="J49" s="41"/>
      <c r="K49" s="28"/>
      <c r="L49" s="33">
        <f t="shared" si="0"/>
        <v>0</v>
      </c>
      <c r="M49" s="43" t="s">
        <v>115</v>
      </c>
      <c r="N49" s="28"/>
      <c r="O49" s="28"/>
      <c r="P49" s="28"/>
      <c r="Q49" s="28"/>
      <c r="R49" s="73">
        <v>2131844.4</v>
      </c>
      <c r="S49" s="28"/>
      <c r="T49" s="28"/>
      <c r="U49" s="28"/>
      <c r="V49" s="30"/>
      <c r="W49" s="21">
        <f t="shared" si="1"/>
        <v>0</v>
      </c>
      <c r="X49" s="30"/>
      <c r="Y49" s="30"/>
      <c r="Z49" s="30"/>
    </row>
    <row r="50" spans="1:26" ht="25.5">
      <c r="A50" s="30">
        <v>46</v>
      </c>
      <c r="B50" s="72">
        <v>44623</v>
      </c>
      <c r="C50" s="18" t="s">
        <v>201</v>
      </c>
      <c r="D50" s="38" t="s">
        <v>24</v>
      </c>
      <c r="E50" s="26" t="s">
        <v>40</v>
      </c>
      <c r="F50" s="19" t="s">
        <v>202</v>
      </c>
      <c r="G50" s="41" t="s">
        <v>203</v>
      </c>
      <c r="H50" s="70">
        <v>0</v>
      </c>
      <c r="I50" s="70"/>
      <c r="J50" s="41"/>
      <c r="K50" s="28"/>
      <c r="L50" s="33">
        <f t="shared" si="0"/>
        <v>0</v>
      </c>
      <c r="M50" s="43" t="s">
        <v>116</v>
      </c>
      <c r="N50" s="28"/>
      <c r="O50" s="28"/>
      <c r="P50" s="28"/>
      <c r="Q50" s="28"/>
      <c r="R50" s="73">
        <v>2119476.24</v>
      </c>
      <c r="S50" s="28"/>
      <c r="T50" s="28"/>
      <c r="U50" s="28"/>
      <c r="V50" s="30"/>
      <c r="W50" s="21">
        <f t="shared" si="1"/>
        <v>0</v>
      </c>
      <c r="X50" s="30"/>
      <c r="Y50" s="30"/>
      <c r="Z50" s="30"/>
    </row>
    <row r="51" spans="1:26" ht="25.5">
      <c r="A51" s="30">
        <v>47</v>
      </c>
      <c r="B51" s="72">
        <v>44623</v>
      </c>
      <c r="C51" s="18" t="s">
        <v>200</v>
      </c>
      <c r="D51" s="38" t="s">
        <v>24</v>
      </c>
      <c r="E51" s="26" t="s">
        <v>40</v>
      </c>
      <c r="F51" s="19" t="s">
        <v>202</v>
      </c>
      <c r="G51" s="41" t="s">
        <v>203</v>
      </c>
      <c r="H51" s="70">
        <v>0</v>
      </c>
      <c r="I51" s="70"/>
      <c r="J51" s="41"/>
      <c r="K51" s="28"/>
      <c r="L51" s="33">
        <f t="shared" si="0"/>
        <v>0</v>
      </c>
      <c r="M51" s="43" t="s">
        <v>117</v>
      </c>
      <c r="N51" s="28"/>
      <c r="O51" s="28"/>
      <c r="P51" s="28"/>
      <c r="Q51" s="28"/>
      <c r="R51" s="73">
        <v>2256785.1</v>
      </c>
      <c r="S51" s="41"/>
      <c r="T51" s="56"/>
      <c r="U51" s="28"/>
      <c r="V51" s="30"/>
      <c r="W51" s="21">
        <f t="shared" si="1"/>
        <v>0</v>
      </c>
      <c r="X51" s="30"/>
      <c r="Y51" s="30"/>
      <c r="Z51" s="30"/>
    </row>
    <row r="52" spans="1:26" ht="51">
      <c r="A52" s="30">
        <v>48</v>
      </c>
      <c r="B52" s="109">
        <v>44623</v>
      </c>
      <c r="C52" s="110" t="s">
        <v>20</v>
      </c>
      <c r="D52" s="111" t="s">
        <v>204</v>
      </c>
      <c r="E52" s="112" t="s">
        <v>101</v>
      </c>
      <c r="F52" s="113" t="s">
        <v>205</v>
      </c>
      <c r="G52" s="114" t="s">
        <v>203</v>
      </c>
      <c r="H52" s="115">
        <v>0</v>
      </c>
      <c r="I52" s="115"/>
      <c r="J52" s="116" t="s">
        <v>43</v>
      </c>
      <c r="K52" s="112"/>
      <c r="L52" s="33">
        <f t="shared" si="0"/>
        <v>0</v>
      </c>
      <c r="M52" s="118" t="s">
        <v>118</v>
      </c>
      <c r="N52" s="112"/>
      <c r="O52" s="112"/>
      <c r="P52" s="112"/>
      <c r="Q52" s="112"/>
      <c r="R52" s="117">
        <v>299625</v>
      </c>
      <c r="S52" s="41"/>
      <c r="T52" s="56"/>
      <c r="U52" s="28"/>
      <c r="V52" s="30"/>
      <c r="W52" s="21">
        <f t="shared" si="1"/>
        <v>0</v>
      </c>
      <c r="X52" s="30"/>
      <c r="Y52" s="30"/>
      <c r="Z52" s="30"/>
    </row>
    <row r="53" spans="1:26" ht="51">
      <c r="A53" s="30"/>
      <c r="B53" s="109">
        <v>44623</v>
      </c>
      <c r="C53" s="110" t="s">
        <v>218</v>
      </c>
      <c r="D53" s="111" t="s">
        <v>204</v>
      </c>
      <c r="E53" s="112" t="s">
        <v>101</v>
      </c>
      <c r="F53" s="113" t="s">
        <v>205</v>
      </c>
      <c r="G53" s="114" t="s">
        <v>203</v>
      </c>
      <c r="H53" s="115">
        <v>0</v>
      </c>
      <c r="I53" s="115"/>
      <c r="J53" s="116" t="s">
        <v>43</v>
      </c>
      <c r="K53" s="112"/>
      <c r="L53" s="33">
        <f t="shared" si="0"/>
        <v>0</v>
      </c>
      <c r="M53" s="118"/>
      <c r="N53" s="112"/>
      <c r="O53" s="112"/>
      <c r="P53" s="112"/>
      <c r="Q53" s="112"/>
      <c r="R53" s="117">
        <v>35250</v>
      </c>
      <c r="S53" s="41"/>
      <c r="T53" s="56"/>
      <c r="U53" s="28"/>
      <c r="V53" s="30"/>
      <c r="W53" s="21">
        <f t="shared" si="1"/>
        <v>0</v>
      </c>
      <c r="X53" s="30"/>
      <c r="Y53" s="30"/>
      <c r="Z53" s="30"/>
    </row>
    <row r="54" spans="1:26" ht="76.5">
      <c r="A54" s="30"/>
      <c r="B54" s="109">
        <v>44623</v>
      </c>
      <c r="C54" s="110" t="s">
        <v>288</v>
      </c>
      <c r="D54" s="111" t="s">
        <v>204</v>
      </c>
      <c r="E54" s="112" t="s">
        <v>101</v>
      </c>
      <c r="F54" s="113" t="s">
        <v>205</v>
      </c>
      <c r="G54" s="114" t="s">
        <v>203</v>
      </c>
      <c r="H54" s="115">
        <v>0</v>
      </c>
      <c r="I54" s="115"/>
      <c r="J54" s="116" t="s">
        <v>43</v>
      </c>
      <c r="K54" s="112"/>
      <c r="L54" s="33">
        <f t="shared" si="0"/>
        <v>0</v>
      </c>
      <c r="M54" s="118"/>
      <c r="N54" s="112"/>
      <c r="O54" s="112"/>
      <c r="P54" s="112"/>
      <c r="Q54" s="112"/>
      <c r="R54" s="117">
        <v>58750</v>
      </c>
      <c r="S54" s="41"/>
      <c r="T54" s="56"/>
      <c r="U54" s="28"/>
      <c r="V54" s="67"/>
      <c r="W54" s="21">
        <f t="shared" si="1"/>
        <v>0</v>
      </c>
      <c r="X54" s="30"/>
      <c r="Y54" s="30"/>
      <c r="Z54" s="30"/>
    </row>
    <row r="55" spans="1:26" ht="51">
      <c r="A55" s="30">
        <v>49</v>
      </c>
      <c r="B55" s="72">
        <v>44634</v>
      </c>
      <c r="C55" s="10" t="s">
        <v>20</v>
      </c>
      <c r="D55" s="38" t="s">
        <v>86</v>
      </c>
      <c r="E55" s="28" t="s">
        <v>101</v>
      </c>
      <c r="F55" s="19" t="s">
        <v>206</v>
      </c>
      <c r="G55" s="41" t="s">
        <v>216</v>
      </c>
      <c r="H55" s="70">
        <v>432465</v>
      </c>
      <c r="I55" s="70">
        <v>430302.67</v>
      </c>
      <c r="J55" s="22" t="s">
        <v>43</v>
      </c>
      <c r="K55" s="38" t="s">
        <v>86</v>
      </c>
      <c r="L55" s="33">
        <f t="shared" si="0"/>
        <v>2162.3300000000163</v>
      </c>
      <c r="M55" s="43" t="s">
        <v>119</v>
      </c>
      <c r="N55" s="28">
        <v>2</v>
      </c>
      <c r="O55" s="28">
        <v>0</v>
      </c>
      <c r="P55" s="28">
        <v>0</v>
      </c>
      <c r="Q55" s="28">
        <v>0</v>
      </c>
      <c r="R55" s="73"/>
      <c r="S55" s="41"/>
      <c r="T55" s="56"/>
      <c r="U55" s="26" t="s">
        <v>344</v>
      </c>
      <c r="V55" s="67"/>
      <c r="W55" s="21">
        <f t="shared" si="1"/>
        <v>2162.3300000000163</v>
      </c>
      <c r="X55" s="30"/>
      <c r="Y55" s="30"/>
      <c r="Z55" s="30"/>
    </row>
    <row r="56" spans="1:26" ht="51">
      <c r="A56" s="28"/>
      <c r="B56" s="72"/>
      <c r="C56" s="10" t="s">
        <v>20</v>
      </c>
      <c r="D56" s="38" t="s">
        <v>24</v>
      </c>
      <c r="E56" s="28"/>
      <c r="F56" s="19" t="s">
        <v>207</v>
      </c>
      <c r="G56" s="58" t="s">
        <v>299</v>
      </c>
      <c r="H56" s="71"/>
      <c r="I56" s="70"/>
      <c r="J56" s="22" t="s">
        <v>43</v>
      </c>
      <c r="K56" s="28"/>
      <c r="L56" s="33">
        <f t="shared" si="0"/>
        <v>0</v>
      </c>
      <c r="M56" s="43" t="s">
        <v>120</v>
      </c>
      <c r="N56" s="28"/>
      <c r="O56" s="28"/>
      <c r="P56" s="28"/>
      <c r="Q56" s="28"/>
      <c r="R56" s="73"/>
      <c r="S56" s="41"/>
      <c r="T56" s="56"/>
      <c r="U56" s="28"/>
      <c r="V56" s="27">
        <v>299800.8</v>
      </c>
      <c r="W56" s="21">
        <f t="shared" si="1"/>
        <v>0</v>
      </c>
      <c r="X56" s="30"/>
      <c r="Y56" s="30"/>
      <c r="Z56" s="30"/>
    </row>
    <row r="57" spans="1:26" ht="51">
      <c r="A57" s="28"/>
      <c r="B57" s="72"/>
      <c r="C57" s="10" t="s">
        <v>29</v>
      </c>
      <c r="D57" s="38" t="s">
        <v>24</v>
      </c>
      <c r="E57" s="28"/>
      <c r="F57" s="19" t="s">
        <v>206</v>
      </c>
      <c r="G57" s="58" t="s">
        <v>299</v>
      </c>
      <c r="H57" s="70"/>
      <c r="I57" s="70"/>
      <c r="J57" s="22" t="s">
        <v>43</v>
      </c>
      <c r="K57" s="28"/>
      <c r="L57" s="33">
        <f t="shared" si="0"/>
        <v>0</v>
      </c>
      <c r="M57" s="43" t="s">
        <v>181</v>
      </c>
      <c r="N57" s="28"/>
      <c r="O57" s="28"/>
      <c r="P57" s="28"/>
      <c r="Q57" s="28"/>
      <c r="S57" s="41"/>
      <c r="T57" s="56"/>
      <c r="U57" s="28"/>
      <c r="V57" s="27">
        <v>1553010</v>
      </c>
      <c r="W57" s="21">
        <f t="shared" si="1"/>
        <v>0</v>
      </c>
      <c r="X57" s="30"/>
      <c r="Y57" s="30"/>
      <c r="Z57" s="30"/>
    </row>
    <row r="58" spans="1:26" ht="51">
      <c r="A58" s="30">
        <v>50</v>
      </c>
      <c r="B58" s="72">
        <v>44630</v>
      </c>
      <c r="C58" s="10" t="s">
        <v>29</v>
      </c>
      <c r="D58" s="38" t="s">
        <v>24</v>
      </c>
      <c r="E58" s="28" t="s">
        <v>101</v>
      </c>
      <c r="F58" s="19" t="s">
        <v>208</v>
      </c>
      <c r="G58" s="41" t="s">
        <v>203</v>
      </c>
      <c r="H58" s="70">
        <v>0</v>
      </c>
      <c r="I58" s="70"/>
      <c r="J58" s="22" t="s">
        <v>43</v>
      </c>
      <c r="K58" s="28"/>
      <c r="L58" s="33">
        <f t="shared" si="0"/>
        <v>0</v>
      </c>
      <c r="M58" s="43" t="s">
        <v>182</v>
      </c>
      <c r="N58" s="28">
        <v>0</v>
      </c>
      <c r="O58" s="28">
        <v>0</v>
      </c>
      <c r="P58" s="28">
        <v>0</v>
      </c>
      <c r="Q58" s="28">
        <v>0</v>
      </c>
      <c r="R58" s="73">
        <v>300333.33</v>
      </c>
      <c r="S58" s="41"/>
      <c r="T58" s="56"/>
      <c r="U58" s="28"/>
      <c r="V58" s="67"/>
      <c r="W58" s="21">
        <f t="shared" si="1"/>
        <v>0</v>
      </c>
      <c r="X58" s="30"/>
      <c r="Y58" s="30"/>
      <c r="Z58" s="30"/>
    </row>
    <row r="59" spans="1:26" ht="51">
      <c r="A59" s="30">
        <v>51</v>
      </c>
      <c r="B59" s="72">
        <v>44631</v>
      </c>
      <c r="C59" s="10" t="s">
        <v>29</v>
      </c>
      <c r="D59" s="38" t="s">
        <v>86</v>
      </c>
      <c r="E59" s="28" t="s">
        <v>101</v>
      </c>
      <c r="F59" s="19" t="s">
        <v>209</v>
      </c>
      <c r="G59" s="41" t="s">
        <v>216</v>
      </c>
      <c r="H59" s="70">
        <v>40716</v>
      </c>
      <c r="I59" s="70">
        <v>40512</v>
      </c>
      <c r="J59" s="22" t="s">
        <v>43</v>
      </c>
      <c r="K59" s="38" t="s">
        <v>86</v>
      </c>
      <c r="L59" s="33">
        <f t="shared" si="0"/>
        <v>204</v>
      </c>
      <c r="M59" s="43" t="s">
        <v>183</v>
      </c>
      <c r="N59" s="28">
        <v>2</v>
      </c>
      <c r="O59" s="28">
        <v>0</v>
      </c>
      <c r="P59" s="28">
        <v>0</v>
      </c>
      <c r="Q59" s="28">
        <v>0</v>
      </c>
      <c r="R59" s="73"/>
      <c r="S59" s="41"/>
      <c r="T59" s="56"/>
      <c r="U59" s="26" t="s">
        <v>345</v>
      </c>
      <c r="V59" s="67"/>
      <c r="W59" s="21">
        <f t="shared" si="1"/>
        <v>204</v>
      </c>
      <c r="X59" s="30"/>
      <c r="Y59" s="30"/>
      <c r="Z59" s="30"/>
    </row>
    <row r="60" spans="1:26" ht="51">
      <c r="A60" s="30">
        <v>52</v>
      </c>
      <c r="B60" s="72">
        <v>44634</v>
      </c>
      <c r="C60" s="10" t="s">
        <v>20</v>
      </c>
      <c r="D60" s="38" t="s">
        <v>86</v>
      </c>
      <c r="E60" s="26" t="s">
        <v>40</v>
      </c>
      <c r="F60" s="19" t="s">
        <v>210</v>
      </c>
      <c r="G60" s="41" t="s">
        <v>26</v>
      </c>
      <c r="H60" s="70">
        <v>799999.2</v>
      </c>
      <c r="I60" s="70">
        <v>799999.2</v>
      </c>
      <c r="J60" s="22" t="s">
        <v>43</v>
      </c>
      <c r="K60" s="28" t="s">
        <v>45</v>
      </c>
      <c r="L60" s="33">
        <f t="shared" si="0"/>
        <v>0</v>
      </c>
      <c r="M60" s="43" t="s">
        <v>184</v>
      </c>
      <c r="N60" s="28">
        <v>1</v>
      </c>
      <c r="O60" s="28">
        <v>0</v>
      </c>
      <c r="P60" s="28">
        <v>1</v>
      </c>
      <c r="Q60" s="28">
        <v>0</v>
      </c>
      <c r="R60" s="74"/>
      <c r="S60" s="41"/>
      <c r="T60" s="56"/>
      <c r="U60" s="26" t="s">
        <v>346</v>
      </c>
      <c r="V60" s="67"/>
      <c r="W60" s="21">
        <f t="shared" si="1"/>
        <v>0</v>
      </c>
      <c r="X60" s="30"/>
      <c r="Y60" s="30"/>
      <c r="Z60" s="30"/>
    </row>
    <row r="61" spans="1:26" ht="51">
      <c r="A61" s="30">
        <v>53</v>
      </c>
      <c r="B61" s="72">
        <v>44635</v>
      </c>
      <c r="C61" s="18" t="s">
        <v>80</v>
      </c>
      <c r="D61" s="38" t="s">
        <v>24</v>
      </c>
      <c r="E61" s="28" t="s">
        <v>101</v>
      </c>
      <c r="F61" s="19" t="s">
        <v>206</v>
      </c>
      <c r="G61" s="41" t="s">
        <v>219</v>
      </c>
      <c r="H61" s="70">
        <v>825825</v>
      </c>
      <c r="I61" s="70">
        <v>801150</v>
      </c>
      <c r="J61" s="22" t="s">
        <v>43</v>
      </c>
      <c r="K61" s="38" t="s">
        <v>24</v>
      </c>
      <c r="L61" s="33">
        <f t="shared" si="0"/>
        <v>24675</v>
      </c>
      <c r="M61" s="43" t="s">
        <v>185</v>
      </c>
      <c r="N61" s="28">
        <v>2</v>
      </c>
      <c r="O61" s="28">
        <v>0</v>
      </c>
      <c r="P61" s="28">
        <v>0</v>
      </c>
      <c r="Q61" s="28">
        <v>0</v>
      </c>
      <c r="R61" s="73"/>
      <c r="S61" s="41"/>
      <c r="T61" s="56"/>
      <c r="U61" s="18" t="s">
        <v>347</v>
      </c>
      <c r="V61" s="30"/>
      <c r="W61" s="21">
        <f t="shared" si="1"/>
        <v>24675</v>
      </c>
      <c r="X61" s="30"/>
      <c r="Y61" s="30"/>
      <c r="Z61" s="30"/>
    </row>
    <row r="62" spans="1:26" ht="51">
      <c r="A62" s="30">
        <v>54</v>
      </c>
      <c r="B62" s="72">
        <v>44635</v>
      </c>
      <c r="C62" s="10" t="s">
        <v>29</v>
      </c>
      <c r="D62" s="38" t="s">
        <v>24</v>
      </c>
      <c r="E62" s="28" t="s">
        <v>101</v>
      </c>
      <c r="F62" s="19" t="s">
        <v>206</v>
      </c>
      <c r="G62" s="41" t="s">
        <v>220</v>
      </c>
      <c r="H62" s="70">
        <v>1553010</v>
      </c>
      <c r="I62" s="70">
        <v>1529714.85</v>
      </c>
      <c r="J62" s="22" t="s">
        <v>43</v>
      </c>
      <c r="K62" s="38" t="s">
        <v>24</v>
      </c>
      <c r="L62" s="33">
        <f t="shared" si="0"/>
        <v>23295.149999999907</v>
      </c>
      <c r="M62" s="43" t="s">
        <v>186</v>
      </c>
      <c r="N62" s="28">
        <v>2</v>
      </c>
      <c r="O62" s="28">
        <v>0</v>
      </c>
      <c r="P62" s="28">
        <v>0</v>
      </c>
      <c r="Q62" s="28">
        <v>0</v>
      </c>
      <c r="R62" s="73"/>
      <c r="S62" s="41"/>
      <c r="T62" s="56"/>
      <c r="U62" s="26" t="s">
        <v>348</v>
      </c>
      <c r="V62" s="30"/>
      <c r="W62" s="21">
        <f t="shared" si="1"/>
        <v>23295.149999999907</v>
      </c>
      <c r="X62" s="30"/>
      <c r="Y62" s="30"/>
      <c r="Z62" s="30"/>
    </row>
    <row r="63" spans="1:26" ht="38.25">
      <c r="A63" s="77">
        <v>55</v>
      </c>
      <c r="B63" s="78">
        <v>44634</v>
      </c>
      <c r="C63" s="79" t="s">
        <v>212</v>
      </c>
      <c r="D63" s="79" t="s">
        <v>204</v>
      </c>
      <c r="E63" s="77" t="s">
        <v>101</v>
      </c>
      <c r="F63" s="80" t="s">
        <v>211</v>
      </c>
      <c r="G63" s="81" t="s">
        <v>222</v>
      </c>
      <c r="H63" s="82">
        <v>18479.78</v>
      </c>
      <c r="I63" s="82">
        <v>18479.78</v>
      </c>
      <c r="J63" s="83" t="s">
        <v>223</v>
      </c>
      <c r="K63" s="77" t="s">
        <v>45</v>
      </c>
      <c r="L63" s="33">
        <f t="shared" si="0"/>
        <v>0</v>
      </c>
      <c r="M63" s="61" t="s">
        <v>187</v>
      </c>
      <c r="N63" s="77">
        <v>1</v>
      </c>
      <c r="O63" s="77">
        <v>0</v>
      </c>
      <c r="P63" s="77">
        <v>0</v>
      </c>
      <c r="Q63" s="77">
        <v>0</v>
      </c>
      <c r="R63" s="73"/>
      <c r="S63" s="41"/>
      <c r="T63" s="56"/>
      <c r="U63" s="28"/>
      <c r="V63" s="30"/>
      <c r="W63" s="21">
        <f t="shared" si="1"/>
        <v>0</v>
      </c>
      <c r="X63" s="30"/>
      <c r="Y63" s="30"/>
      <c r="Z63" s="30"/>
    </row>
    <row r="64" spans="1:26" ht="38.25">
      <c r="A64" s="77"/>
      <c r="B64" s="78">
        <v>44634</v>
      </c>
      <c r="C64" s="79" t="s">
        <v>221</v>
      </c>
      <c r="D64" s="79" t="s">
        <v>204</v>
      </c>
      <c r="E64" s="77" t="s">
        <v>101</v>
      </c>
      <c r="F64" s="80" t="s">
        <v>211</v>
      </c>
      <c r="G64" s="81" t="s">
        <v>222</v>
      </c>
      <c r="H64" s="82">
        <v>17620.67</v>
      </c>
      <c r="I64" s="82">
        <v>17620.67</v>
      </c>
      <c r="J64" s="83" t="s">
        <v>223</v>
      </c>
      <c r="K64" s="77" t="s">
        <v>45</v>
      </c>
      <c r="L64" s="33">
        <f t="shared" si="0"/>
        <v>0</v>
      </c>
      <c r="M64" s="61" t="s">
        <v>187</v>
      </c>
      <c r="N64" s="77"/>
      <c r="O64" s="77"/>
      <c r="P64" s="77"/>
      <c r="Q64" s="77"/>
      <c r="R64" s="73"/>
      <c r="S64" s="41"/>
      <c r="T64" s="56"/>
      <c r="U64" s="28"/>
      <c r="V64" s="30"/>
      <c r="W64" s="21">
        <f t="shared" si="1"/>
        <v>0</v>
      </c>
      <c r="X64" s="30"/>
      <c r="Y64" s="30"/>
      <c r="Z64" s="30"/>
    </row>
    <row r="65" spans="1:26" ht="51">
      <c r="A65" s="30">
        <v>56</v>
      </c>
      <c r="B65" s="72">
        <v>44635</v>
      </c>
      <c r="C65" s="10" t="s">
        <v>20</v>
      </c>
      <c r="D65" s="38" t="s">
        <v>24</v>
      </c>
      <c r="E65" s="26" t="s">
        <v>47</v>
      </c>
      <c r="F65" s="19" t="s">
        <v>213</v>
      </c>
      <c r="G65" s="41" t="s">
        <v>224</v>
      </c>
      <c r="H65" s="70">
        <v>417000</v>
      </c>
      <c r="I65" s="70">
        <v>414915</v>
      </c>
      <c r="J65" s="22" t="s">
        <v>43</v>
      </c>
      <c r="K65" s="38" t="s">
        <v>24</v>
      </c>
      <c r="L65" s="33">
        <f t="shared" si="0"/>
        <v>2085</v>
      </c>
      <c r="M65" s="43" t="s">
        <v>188</v>
      </c>
      <c r="N65" s="28">
        <v>3</v>
      </c>
      <c r="O65" s="28">
        <v>0</v>
      </c>
      <c r="P65" s="28">
        <v>0</v>
      </c>
      <c r="Q65" s="28">
        <v>0</v>
      </c>
      <c r="R65" s="73"/>
      <c r="S65" s="41"/>
      <c r="T65" s="56"/>
      <c r="U65" s="26" t="s">
        <v>349</v>
      </c>
      <c r="V65" s="30"/>
      <c r="W65" s="21">
        <f t="shared" si="1"/>
        <v>2085</v>
      </c>
      <c r="X65" s="30"/>
      <c r="Y65" s="30"/>
      <c r="Z65" s="30"/>
    </row>
    <row r="66" spans="1:26" ht="51">
      <c r="A66" s="30">
        <v>57</v>
      </c>
      <c r="B66" s="72">
        <v>44635</v>
      </c>
      <c r="C66" s="10" t="s">
        <v>20</v>
      </c>
      <c r="D66" s="38" t="s">
        <v>24</v>
      </c>
      <c r="E66" s="26" t="s">
        <v>40</v>
      </c>
      <c r="F66" s="19" t="s">
        <v>207</v>
      </c>
      <c r="G66" s="57" t="s">
        <v>214</v>
      </c>
      <c r="H66" s="84">
        <v>299800.8</v>
      </c>
      <c r="I66" s="84">
        <v>248500.99</v>
      </c>
      <c r="J66" s="22" t="s">
        <v>43</v>
      </c>
      <c r="K66" s="38" t="s">
        <v>24</v>
      </c>
      <c r="L66" s="33">
        <f aca="true" t="shared" si="2" ref="L66:L129">H66-I66</f>
        <v>51299.81</v>
      </c>
      <c r="M66" s="43" t="s">
        <v>189</v>
      </c>
      <c r="N66" s="30">
        <v>4</v>
      </c>
      <c r="O66" s="30">
        <v>0</v>
      </c>
      <c r="P66" s="30">
        <v>1</v>
      </c>
      <c r="Q66" s="30">
        <v>1</v>
      </c>
      <c r="R66" s="75"/>
      <c r="S66" s="57"/>
      <c r="T66" s="58"/>
      <c r="U66" s="26" t="s">
        <v>350</v>
      </c>
      <c r="V66" s="30"/>
      <c r="W66" s="21">
        <f aca="true" t="shared" si="3" ref="W66:W96">L66-X66</f>
        <v>51299.81</v>
      </c>
      <c r="X66" s="30"/>
      <c r="Y66" s="30"/>
      <c r="Z66" s="30"/>
    </row>
    <row r="67" spans="1:26" ht="51">
      <c r="A67" s="30">
        <v>58</v>
      </c>
      <c r="B67" s="72">
        <v>44638</v>
      </c>
      <c r="C67" s="18" t="s">
        <v>199</v>
      </c>
      <c r="D67" s="38" t="s">
        <v>24</v>
      </c>
      <c r="E67" s="26" t="s">
        <v>40</v>
      </c>
      <c r="F67" s="19" t="s">
        <v>202</v>
      </c>
      <c r="G67" s="57" t="s">
        <v>99</v>
      </c>
      <c r="H67" s="85">
        <v>2131844.4</v>
      </c>
      <c r="I67" s="84">
        <v>2057229.79</v>
      </c>
      <c r="J67" s="22" t="s">
        <v>43</v>
      </c>
      <c r="K67" s="38" t="s">
        <v>24</v>
      </c>
      <c r="L67" s="33">
        <f t="shared" si="2"/>
        <v>74614.60999999987</v>
      </c>
      <c r="M67" s="43" t="s">
        <v>190</v>
      </c>
      <c r="N67" s="30">
        <v>2</v>
      </c>
      <c r="O67" s="30">
        <v>0</v>
      </c>
      <c r="P67" s="30">
        <v>1</v>
      </c>
      <c r="Q67" s="30">
        <v>1</v>
      </c>
      <c r="R67" s="75"/>
      <c r="S67" s="57"/>
      <c r="T67" s="58"/>
      <c r="U67" s="26" t="s">
        <v>351</v>
      </c>
      <c r="V67" s="30"/>
      <c r="W67" s="21">
        <f t="shared" si="3"/>
        <v>74614.60999999987</v>
      </c>
      <c r="X67" s="30"/>
      <c r="Y67" s="30"/>
      <c r="Z67" s="30"/>
    </row>
    <row r="68" spans="1:26" ht="51">
      <c r="A68" s="30">
        <v>59</v>
      </c>
      <c r="B68" s="72">
        <v>44637</v>
      </c>
      <c r="C68" s="18" t="s">
        <v>201</v>
      </c>
      <c r="D68" s="38" t="s">
        <v>24</v>
      </c>
      <c r="E68" s="26" t="s">
        <v>40</v>
      </c>
      <c r="F68" s="19" t="s">
        <v>202</v>
      </c>
      <c r="G68" s="57" t="s">
        <v>225</v>
      </c>
      <c r="H68" s="85">
        <v>2119476.24</v>
      </c>
      <c r="I68" s="85">
        <v>2119476.24</v>
      </c>
      <c r="J68" s="22" t="s">
        <v>43</v>
      </c>
      <c r="K68" s="30" t="s">
        <v>45</v>
      </c>
      <c r="L68" s="33">
        <f t="shared" si="2"/>
        <v>0</v>
      </c>
      <c r="M68" s="43" t="s">
        <v>192</v>
      </c>
      <c r="N68" s="30">
        <v>1</v>
      </c>
      <c r="O68" s="30">
        <v>0</v>
      </c>
      <c r="P68" s="30">
        <v>0</v>
      </c>
      <c r="Q68" s="30">
        <v>0</v>
      </c>
      <c r="R68" s="75"/>
      <c r="S68" s="59"/>
      <c r="T68" s="58"/>
      <c r="U68" s="26" t="s">
        <v>352</v>
      </c>
      <c r="V68" s="30"/>
      <c r="W68" s="21">
        <f t="shared" si="3"/>
        <v>0</v>
      </c>
      <c r="X68" s="30"/>
      <c r="Y68" s="30"/>
      <c r="Z68" s="30"/>
    </row>
    <row r="69" spans="1:26" ht="51">
      <c r="A69" s="30">
        <v>60</v>
      </c>
      <c r="B69" s="72">
        <v>44638</v>
      </c>
      <c r="C69" s="18" t="s">
        <v>200</v>
      </c>
      <c r="D69" s="38" t="s">
        <v>24</v>
      </c>
      <c r="E69" s="26" t="s">
        <v>40</v>
      </c>
      <c r="F69" s="19" t="s">
        <v>202</v>
      </c>
      <c r="G69" s="57" t="s">
        <v>99</v>
      </c>
      <c r="H69" s="85">
        <v>2256785.1</v>
      </c>
      <c r="I69" s="84">
        <v>2222933.31</v>
      </c>
      <c r="J69" s="22" t="s">
        <v>43</v>
      </c>
      <c r="K69" s="38" t="s">
        <v>24</v>
      </c>
      <c r="L69" s="33">
        <f t="shared" si="2"/>
        <v>33851.79000000004</v>
      </c>
      <c r="M69" s="43" t="s">
        <v>191</v>
      </c>
      <c r="N69" s="30">
        <v>3</v>
      </c>
      <c r="O69" s="30">
        <v>0</v>
      </c>
      <c r="P69" s="30">
        <v>1</v>
      </c>
      <c r="Q69" s="30">
        <v>1</v>
      </c>
      <c r="R69" s="75"/>
      <c r="S69" s="59"/>
      <c r="T69" s="58"/>
      <c r="U69" s="26" t="s">
        <v>351</v>
      </c>
      <c r="V69" s="30"/>
      <c r="W69" s="21">
        <f t="shared" si="3"/>
        <v>33851.79000000004</v>
      </c>
      <c r="X69" s="30"/>
      <c r="Y69" s="30"/>
      <c r="Z69" s="30"/>
    </row>
    <row r="70" spans="1:26" ht="25.5">
      <c r="A70" s="30">
        <v>61</v>
      </c>
      <c r="B70" s="86">
        <v>44637</v>
      </c>
      <c r="C70" s="87" t="s">
        <v>212</v>
      </c>
      <c r="D70" s="87" t="s">
        <v>204</v>
      </c>
      <c r="E70" s="76" t="s">
        <v>101</v>
      </c>
      <c r="F70" s="88" t="s">
        <v>215</v>
      </c>
      <c r="G70" s="89" t="s">
        <v>222</v>
      </c>
      <c r="H70" s="90">
        <v>6262.56</v>
      </c>
      <c r="I70" s="90">
        <v>6262.56</v>
      </c>
      <c r="J70" s="91" t="s">
        <v>223</v>
      </c>
      <c r="K70" s="76" t="s">
        <v>45</v>
      </c>
      <c r="L70" s="33">
        <f t="shared" si="2"/>
        <v>0</v>
      </c>
      <c r="M70" s="60" t="s">
        <v>193</v>
      </c>
      <c r="N70" s="76">
        <v>1</v>
      </c>
      <c r="O70" s="76">
        <v>0</v>
      </c>
      <c r="P70" s="76">
        <v>0</v>
      </c>
      <c r="Q70" s="76">
        <v>0</v>
      </c>
      <c r="R70" s="75"/>
      <c r="S70" s="59"/>
      <c r="T70" s="58"/>
      <c r="U70" s="30"/>
      <c r="V70" s="30"/>
      <c r="W70" s="21">
        <f t="shared" si="3"/>
        <v>0</v>
      </c>
      <c r="X70" s="30"/>
      <c r="Y70" s="30"/>
      <c r="Z70" s="30"/>
    </row>
    <row r="71" spans="1:26" ht="25.5">
      <c r="A71" s="30"/>
      <c r="B71" s="86">
        <v>44637</v>
      </c>
      <c r="C71" s="87" t="s">
        <v>221</v>
      </c>
      <c r="D71" s="87" t="s">
        <v>204</v>
      </c>
      <c r="E71" s="76" t="s">
        <v>101</v>
      </c>
      <c r="F71" s="88" t="s">
        <v>215</v>
      </c>
      <c r="G71" s="89" t="s">
        <v>222</v>
      </c>
      <c r="H71" s="90">
        <v>3914.1</v>
      </c>
      <c r="I71" s="90">
        <v>3914.1</v>
      </c>
      <c r="J71" s="91" t="s">
        <v>223</v>
      </c>
      <c r="K71" s="76"/>
      <c r="L71" s="33">
        <f t="shared" si="2"/>
        <v>0</v>
      </c>
      <c r="M71" s="60" t="s">
        <v>193</v>
      </c>
      <c r="N71" s="76"/>
      <c r="O71" s="76"/>
      <c r="P71" s="76"/>
      <c r="Q71" s="76"/>
      <c r="R71" s="75"/>
      <c r="S71" s="59"/>
      <c r="T71" s="58"/>
      <c r="U71" s="30"/>
      <c r="V71" s="30"/>
      <c r="W71" s="21">
        <f t="shared" si="3"/>
        <v>0</v>
      </c>
      <c r="X71" s="30"/>
      <c r="Y71" s="30"/>
      <c r="Z71" s="30"/>
    </row>
    <row r="72" spans="1:26" ht="38.25">
      <c r="A72" s="30">
        <v>62</v>
      </c>
      <c r="B72" s="92">
        <v>44637</v>
      </c>
      <c r="C72" s="93" t="s">
        <v>226</v>
      </c>
      <c r="D72" s="93" t="s">
        <v>204</v>
      </c>
      <c r="E72" s="94" t="s">
        <v>101</v>
      </c>
      <c r="F72" s="95" t="s">
        <v>211</v>
      </c>
      <c r="G72" s="96" t="s">
        <v>222</v>
      </c>
      <c r="H72" s="97">
        <v>21565.59</v>
      </c>
      <c r="I72" s="97">
        <v>21565.59</v>
      </c>
      <c r="J72" s="98" t="s">
        <v>223</v>
      </c>
      <c r="K72" s="94" t="s">
        <v>45</v>
      </c>
      <c r="L72" s="33">
        <f t="shared" si="2"/>
        <v>0</v>
      </c>
      <c r="M72" s="62" t="s">
        <v>194</v>
      </c>
      <c r="N72" s="94">
        <v>1</v>
      </c>
      <c r="O72" s="94">
        <v>0</v>
      </c>
      <c r="P72" s="94">
        <v>0</v>
      </c>
      <c r="Q72" s="94">
        <v>0</v>
      </c>
      <c r="R72" s="75"/>
      <c r="S72" s="59"/>
      <c r="T72" s="58"/>
      <c r="U72" s="30"/>
      <c r="V72" s="30"/>
      <c r="W72" s="21">
        <f t="shared" si="3"/>
        <v>0</v>
      </c>
      <c r="X72" s="30"/>
      <c r="Y72" s="30"/>
      <c r="Z72" s="30"/>
    </row>
    <row r="73" spans="1:26" ht="38.25">
      <c r="A73" s="30"/>
      <c r="B73" s="92">
        <v>44637</v>
      </c>
      <c r="C73" s="93" t="s">
        <v>227</v>
      </c>
      <c r="D73" s="93" t="s">
        <v>204</v>
      </c>
      <c r="E73" s="94" t="s">
        <v>101</v>
      </c>
      <c r="F73" s="95" t="s">
        <v>211</v>
      </c>
      <c r="G73" s="96" t="s">
        <v>222</v>
      </c>
      <c r="H73" s="99">
        <v>36994.63</v>
      </c>
      <c r="I73" s="99">
        <v>36994.63</v>
      </c>
      <c r="J73" s="98" t="s">
        <v>223</v>
      </c>
      <c r="K73" s="94"/>
      <c r="L73" s="33">
        <f t="shared" si="2"/>
        <v>0</v>
      </c>
      <c r="M73" s="62" t="s">
        <v>194</v>
      </c>
      <c r="N73" s="94"/>
      <c r="O73" s="94"/>
      <c r="P73" s="94"/>
      <c r="Q73" s="94"/>
      <c r="R73" s="75"/>
      <c r="S73" s="59"/>
      <c r="T73" s="58"/>
      <c r="U73" s="30"/>
      <c r="V73" s="30"/>
      <c r="W73" s="21">
        <f t="shared" si="3"/>
        <v>0</v>
      </c>
      <c r="X73" s="30"/>
      <c r="Y73" s="30"/>
      <c r="Z73" s="30"/>
    </row>
    <row r="74" spans="1:26" ht="38.25">
      <c r="A74" s="30"/>
      <c r="B74" s="92">
        <v>44637</v>
      </c>
      <c r="C74" s="93" t="s">
        <v>228</v>
      </c>
      <c r="D74" s="93" t="s">
        <v>204</v>
      </c>
      <c r="E74" s="94" t="s">
        <v>101</v>
      </c>
      <c r="F74" s="95" t="s">
        <v>211</v>
      </c>
      <c r="G74" s="96" t="s">
        <v>222</v>
      </c>
      <c r="H74" s="99">
        <v>35942.65</v>
      </c>
      <c r="I74" s="99">
        <v>35942.65</v>
      </c>
      <c r="J74" s="98" t="s">
        <v>223</v>
      </c>
      <c r="K74" s="94"/>
      <c r="L74" s="33">
        <f t="shared" si="2"/>
        <v>0</v>
      </c>
      <c r="M74" s="62" t="s">
        <v>194</v>
      </c>
      <c r="N74" s="94"/>
      <c r="O74" s="94"/>
      <c r="P74" s="94"/>
      <c r="Q74" s="94"/>
      <c r="R74" s="75"/>
      <c r="S74" s="59"/>
      <c r="T74" s="58"/>
      <c r="U74" s="30"/>
      <c r="V74" s="30"/>
      <c r="W74" s="21">
        <f t="shared" si="3"/>
        <v>0</v>
      </c>
      <c r="X74" s="30"/>
      <c r="Y74" s="30"/>
      <c r="Z74" s="30"/>
    </row>
    <row r="75" spans="1:26" ht="38.25">
      <c r="A75" s="30"/>
      <c r="B75" s="92">
        <v>44637</v>
      </c>
      <c r="C75" s="93" t="s">
        <v>200</v>
      </c>
      <c r="D75" s="93" t="s">
        <v>204</v>
      </c>
      <c r="E75" s="94" t="s">
        <v>101</v>
      </c>
      <c r="F75" s="95" t="s">
        <v>211</v>
      </c>
      <c r="G75" s="96" t="s">
        <v>222</v>
      </c>
      <c r="H75" s="99">
        <v>87665</v>
      </c>
      <c r="I75" s="99">
        <v>87665</v>
      </c>
      <c r="J75" s="98" t="s">
        <v>223</v>
      </c>
      <c r="K75" s="94"/>
      <c r="L75" s="33">
        <f t="shared" si="2"/>
        <v>0</v>
      </c>
      <c r="M75" s="62" t="s">
        <v>194</v>
      </c>
      <c r="N75" s="94"/>
      <c r="O75" s="94"/>
      <c r="P75" s="94"/>
      <c r="Q75" s="94"/>
      <c r="R75" s="75"/>
      <c r="S75" s="59"/>
      <c r="T75" s="58"/>
      <c r="U75" s="30"/>
      <c r="V75" s="30"/>
      <c r="W75" s="21">
        <f t="shared" si="3"/>
        <v>0</v>
      </c>
      <c r="X75" s="30"/>
      <c r="Y75" s="30"/>
      <c r="Z75" s="30"/>
    </row>
    <row r="76" spans="1:26" ht="38.25">
      <c r="A76" s="30"/>
      <c r="B76" s="92">
        <v>44637</v>
      </c>
      <c r="C76" s="93" t="s">
        <v>201</v>
      </c>
      <c r="D76" s="93" t="s">
        <v>204</v>
      </c>
      <c r="E76" s="94" t="s">
        <v>101</v>
      </c>
      <c r="F76" s="95" t="s">
        <v>211</v>
      </c>
      <c r="G76" s="96" t="s">
        <v>222</v>
      </c>
      <c r="H76" s="99">
        <v>28052.8</v>
      </c>
      <c r="I76" s="99">
        <v>28052.8</v>
      </c>
      <c r="J76" s="98" t="s">
        <v>223</v>
      </c>
      <c r="K76" s="94"/>
      <c r="L76" s="33">
        <f t="shared" si="2"/>
        <v>0</v>
      </c>
      <c r="M76" s="62" t="s">
        <v>194</v>
      </c>
      <c r="N76" s="94"/>
      <c r="O76" s="94"/>
      <c r="P76" s="94"/>
      <c r="Q76" s="94"/>
      <c r="R76" s="75"/>
      <c r="S76" s="59"/>
      <c r="T76" s="58"/>
      <c r="U76" s="30"/>
      <c r="V76" s="30"/>
      <c r="W76" s="21">
        <f t="shared" si="3"/>
        <v>0</v>
      </c>
      <c r="X76" s="30"/>
      <c r="Y76" s="30"/>
      <c r="Z76" s="30"/>
    </row>
    <row r="77" spans="1:26" ht="38.25">
      <c r="A77" s="30"/>
      <c r="B77" s="92">
        <v>44637</v>
      </c>
      <c r="C77" s="93" t="s">
        <v>229</v>
      </c>
      <c r="D77" s="93" t="s">
        <v>204</v>
      </c>
      <c r="E77" s="94" t="s">
        <v>101</v>
      </c>
      <c r="F77" s="95" t="s">
        <v>211</v>
      </c>
      <c r="G77" s="96" t="s">
        <v>222</v>
      </c>
      <c r="H77" s="99">
        <v>27000.82</v>
      </c>
      <c r="I77" s="99">
        <v>27000.82</v>
      </c>
      <c r="J77" s="98" t="s">
        <v>223</v>
      </c>
      <c r="K77" s="94"/>
      <c r="L77" s="33">
        <f t="shared" si="2"/>
        <v>0</v>
      </c>
      <c r="M77" s="62" t="s">
        <v>194</v>
      </c>
      <c r="N77" s="94"/>
      <c r="O77" s="94"/>
      <c r="P77" s="94"/>
      <c r="Q77" s="94"/>
      <c r="R77" s="75"/>
      <c r="S77" s="59"/>
      <c r="T77" s="58"/>
      <c r="U77" s="30"/>
      <c r="V77" s="30"/>
      <c r="W77" s="21">
        <f t="shared" si="3"/>
        <v>0</v>
      </c>
      <c r="X77" s="30"/>
      <c r="Y77" s="30"/>
      <c r="Z77" s="30"/>
    </row>
    <row r="78" spans="1:26" ht="38.25">
      <c r="A78" s="30"/>
      <c r="B78" s="92">
        <v>44637</v>
      </c>
      <c r="C78" s="93" t="s">
        <v>230</v>
      </c>
      <c r="D78" s="93" t="s">
        <v>204</v>
      </c>
      <c r="E78" s="94" t="s">
        <v>101</v>
      </c>
      <c r="F78" s="95" t="s">
        <v>211</v>
      </c>
      <c r="G78" s="96" t="s">
        <v>222</v>
      </c>
      <c r="H78" s="99">
        <v>171788.33</v>
      </c>
      <c r="I78" s="99">
        <v>171788.33</v>
      </c>
      <c r="J78" s="98" t="s">
        <v>223</v>
      </c>
      <c r="K78" s="94"/>
      <c r="L78" s="33">
        <f t="shared" si="2"/>
        <v>0</v>
      </c>
      <c r="M78" s="62" t="s">
        <v>194</v>
      </c>
      <c r="N78" s="94"/>
      <c r="O78" s="94"/>
      <c r="P78" s="94"/>
      <c r="Q78" s="94"/>
      <c r="R78" s="75"/>
      <c r="S78" s="59"/>
      <c r="T78" s="58"/>
      <c r="U78" s="30"/>
      <c r="V78" s="30"/>
      <c r="W78" s="21">
        <f t="shared" si="3"/>
        <v>0</v>
      </c>
      <c r="X78" s="30"/>
      <c r="Y78" s="30"/>
      <c r="Z78" s="30"/>
    </row>
    <row r="79" spans="1:26" ht="38.25">
      <c r="A79" s="30">
        <v>63</v>
      </c>
      <c r="B79" s="100">
        <v>44641</v>
      </c>
      <c r="C79" s="101" t="s">
        <v>231</v>
      </c>
      <c r="D79" s="101" t="s">
        <v>204</v>
      </c>
      <c r="E79" s="102" t="s">
        <v>101</v>
      </c>
      <c r="F79" s="103" t="s">
        <v>211</v>
      </c>
      <c r="G79" s="104" t="s">
        <v>222</v>
      </c>
      <c r="H79" s="105">
        <v>36819.3</v>
      </c>
      <c r="I79" s="105">
        <v>35898.82</v>
      </c>
      <c r="J79" s="106" t="s">
        <v>223</v>
      </c>
      <c r="K79" s="101" t="s">
        <v>204</v>
      </c>
      <c r="L79" s="33">
        <f t="shared" si="2"/>
        <v>920.4800000000032</v>
      </c>
      <c r="M79" s="63" t="s">
        <v>195</v>
      </c>
      <c r="N79" s="102">
        <v>2</v>
      </c>
      <c r="O79" s="102">
        <v>0</v>
      </c>
      <c r="P79" s="102">
        <v>0</v>
      </c>
      <c r="Q79" s="102">
        <v>0</v>
      </c>
      <c r="R79" s="75"/>
      <c r="S79" s="59"/>
      <c r="T79" s="58"/>
      <c r="U79" s="30"/>
      <c r="V79" s="30"/>
      <c r="W79" s="21">
        <f t="shared" si="3"/>
        <v>3.183231456205249E-12</v>
      </c>
      <c r="X79" s="30">
        <v>920.48</v>
      </c>
      <c r="Y79" s="30"/>
      <c r="Z79" s="30"/>
    </row>
    <row r="80" spans="1:26" ht="38.25">
      <c r="A80" s="30"/>
      <c r="B80" s="100">
        <v>44641</v>
      </c>
      <c r="C80" s="101" t="s">
        <v>232</v>
      </c>
      <c r="D80" s="101" t="s">
        <v>204</v>
      </c>
      <c r="E80" s="102" t="s">
        <v>101</v>
      </c>
      <c r="F80" s="103" t="s">
        <v>211</v>
      </c>
      <c r="G80" s="104" t="s">
        <v>222</v>
      </c>
      <c r="H80" s="105">
        <v>28052.8</v>
      </c>
      <c r="I80" s="105">
        <v>27351.48</v>
      </c>
      <c r="J80" s="106" t="s">
        <v>223</v>
      </c>
      <c r="K80" s="102"/>
      <c r="L80" s="33">
        <f t="shared" si="2"/>
        <v>701.3199999999997</v>
      </c>
      <c r="M80" s="63" t="s">
        <v>195</v>
      </c>
      <c r="N80" s="102"/>
      <c r="O80" s="102"/>
      <c r="P80" s="102"/>
      <c r="Q80" s="102"/>
      <c r="R80" s="75"/>
      <c r="S80" s="59"/>
      <c r="T80" s="58"/>
      <c r="U80" s="30"/>
      <c r="V80" s="30"/>
      <c r="W80" s="21">
        <f t="shared" si="3"/>
        <v>0</v>
      </c>
      <c r="X80" s="30">
        <v>701.32</v>
      </c>
      <c r="Y80" s="30"/>
      <c r="Z80" s="30"/>
    </row>
    <row r="81" spans="1:26" ht="38.25">
      <c r="A81" s="30"/>
      <c r="B81" s="100">
        <v>44641</v>
      </c>
      <c r="C81" s="101" t="s">
        <v>233</v>
      </c>
      <c r="D81" s="101" t="s">
        <v>204</v>
      </c>
      <c r="E81" s="102" t="s">
        <v>101</v>
      </c>
      <c r="F81" s="103" t="s">
        <v>211</v>
      </c>
      <c r="G81" s="104" t="s">
        <v>222</v>
      </c>
      <c r="H81" s="105">
        <v>19286.3</v>
      </c>
      <c r="I81" s="105">
        <v>18804.14</v>
      </c>
      <c r="J81" s="106" t="s">
        <v>223</v>
      </c>
      <c r="K81" s="102"/>
      <c r="L81" s="33">
        <f t="shared" si="2"/>
        <v>482.15999999999985</v>
      </c>
      <c r="M81" s="63" t="s">
        <v>195</v>
      </c>
      <c r="N81" s="102"/>
      <c r="O81" s="102"/>
      <c r="P81" s="102"/>
      <c r="Q81" s="102"/>
      <c r="R81" s="75"/>
      <c r="S81" s="59"/>
      <c r="T81" s="58"/>
      <c r="U81" s="30"/>
      <c r="V81" s="30"/>
      <c r="W81" s="21">
        <f t="shared" si="3"/>
        <v>0</v>
      </c>
      <c r="X81" s="30">
        <v>482.16</v>
      </c>
      <c r="Y81" s="30"/>
      <c r="Z81" s="30"/>
    </row>
    <row r="82" spans="1:26" ht="38.25">
      <c r="A82" s="30"/>
      <c r="B82" s="100">
        <v>44641</v>
      </c>
      <c r="C82" s="101" t="s">
        <v>234</v>
      </c>
      <c r="D82" s="101" t="s">
        <v>204</v>
      </c>
      <c r="E82" s="102" t="s">
        <v>101</v>
      </c>
      <c r="F82" s="103" t="s">
        <v>211</v>
      </c>
      <c r="G82" s="104" t="s">
        <v>222</v>
      </c>
      <c r="H82" s="102">
        <v>47339.1</v>
      </c>
      <c r="I82" s="102">
        <v>46155.61</v>
      </c>
      <c r="J82" s="107" t="s">
        <v>223</v>
      </c>
      <c r="K82" s="102"/>
      <c r="L82" s="33">
        <f t="shared" si="2"/>
        <v>1183.489999999998</v>
      </c>
      <c r="M82" s="63" t="s">
        <v>195</v>
      </c>
      <c r="N82" s="102"/>
      <c r="O82" s="102"/>
      <c r="P82" s="102"/>
      <c r="Q82" s="102"/>
      <c r="R82" s="75"/>
      <c r="S82" s="59"/>
      <c r="T82" s="58"/>
      <c r="U82" s="30"/>
      <c r="V82" s="30"/>
      <c r="W82" s="21">
        <f t="shared" si="3"/>
        <v>-2.0463630789890885E-12</v>
      </c>
      <c r="X82" s="30">
        <v>1183.49</v>
      </c>
      <c r="Y82" s="30"/>
      <c r="Z82" s="30"/>
    </row>
    <row r="83" spans="1:26" ht="25.5">
      <c r="A83" s="30">
        <v>64</v>
      </c>
      <c r="B83" s="86">
        <v>44638</v>
      </c>
      <c r="C83" s="87" t="s">
        <v>231</v>
      </c>
      <c r="D83" s="87" t="s">
        <v>204</v>
      </c>
      <c r="E83" s="76" t="s">
        <v>101</v>
      </c>
      <c r="F83" s="88" t="s">
        <v>215</v>
      </c>
      <c r="G83" s="89" t="s">
        <v>222</v>
      </c>
      <c r="H83" s="108">
        <v>4566.45</v>
      </c>
      <c r="I83" s="108">
        <v>4566.45</v>
      </c>
      <c r="J83" s="91" t="s">
        <v>223</v>
      </c>
      <c r="K83" s="76" t="s">
        <v>45</v>
      </c>
      <c r="L83" s="33">
        <f t="shared" si="2"/>
        <v>0</v>
      </c>
      <c r="M83" s="60" t="s">
        <v>196</v>
      </c>
      <c r="N83" s="76">
        <v>1</v>
      </c>
      <c r="O83" s="76">
        <v>0</v>
      </c>
      <c r="P83" s="76">
        <v>0</v>
      </c>
      <c r="Q83" s="76">
        <v>0</v>
      </c>
      <c r="R83" s="75"/>
      <c r="S83" s="59"/>
      <c r="T83" s="58"/>
      <c r="U83" s="30"/>
      <c r="V83" s="30"/>
      <c r="W83" s="21">
        <f t="shared" si="3"/>
        <v>0</v>
      </c>
      <c r="X83" s="30"/>
      <c r="Y83" s="30"/>
      <c r="Z83" s="30"/>
    </row>
    <row r="84" spans="1:26" ht="25.5">
      <c r="A84" s="30"/>
      <c r="B84" s="86">
        <v>44638</v>
      </c>
      <c r="C84" s="87" t="s">
        <v>233</v>
      </c>
      <c r="D84" s="87" t="s">
        <v>204</v>
      </c>
      <c r="E84" s="76" t="s">
        <v>101</v>
      </c>
      <c r="F84" s="88" t="s">
        <v>215</v>
      </c>
      <c r="G84" s="89" t="s">
        <v>222</v>
      </c>
      <c r="H84" s="108">
        <v>2609.4</v>
      </c>
      <c r="I84" s="108">
        <v>2609.4</v>
      </c>
      <c r="J84" s="91" t="s">
        <v>223</v>
      </c>
      <c r="K84" s="76"/>
      <c r="L84" s="33">
        <f t="shared" si="2"/>
        <v>0</v>
      </c>
      <c r="M84" s="60" t="s">
        <v>196</v>
      </c>
      <c r="N84" s="76"/>
      <c r="O84" s="76"/>
      <c r="P84" s="76"/>
      <c r="Q84" s="76"/>
      <c r="R84" s="75"/>
      <c r="S84" s="59"/>
      <c r="T84" s="58"/>
      <c r="U84" s="30"/>
      <c r="V84" s="30"/>
      <c r="W84" s="21">
        <f t="shared" si="3"/>
        <v>0</v>
      </c>
      <c r="X84" s="30"/>
      <c r="Y84" s="30"/>
      <c r="Z84" s="30"/>
    </row>
    <row r="85" spans="1:26" ht="25.5">
      <c r="A85" s="30"/>
      <c r="B85" s="86">
        <v>44638</v>
      </c>
      <c r="C85" s="87" t="s">
        <v>234</v>
      </c>
      <c r="D85" s="87" t="s">
        <v>204</v>
      </c>
      <c r="E85" s="76" t="s">
        <v>101</v>
      </c>
      <c r="F85" s="88" t="s">
        <v>215</v>
      </c>
      <c r="G85" s="89" t="s">
        <v>222</v>
      </c>
      <c r="H85" s="108">
        <v>7828.2</v>
      </c>
      <c r="I85" s="108">
        <v>7828.2</v>
      </c>
      <c r="J85" s="91" t="s">
        <v>223</v>
      </c>
      <c r="K85" s="76"/>
      <c r="L85" s="33">
        <f t="shared" si="2"/>
        <v>0</v>
      </c>
      <c r="M85" s="60" t="s">
        <v>196</v>
      </c>
      <c r="N85" s="76"/>
      <c r="O85" s="76"/>
      <c r="P85" s="76"/>
      <c r="Q85" s="76"/>
      <c r="R85" s="75"/>
      <c r="S85" s="59"/>
      <c r="T85" s="58"/>
      <c r="U85" s="30"/>
      <c r="V85" s="30"/>
      <c r="W85" s="21">
        <f t="shared" si="3"/>
        <v>0</v>
      </c>
      <c r="X85" s="30"/>
      <c r="Y85" s="30"/>
      <c r="Z85" s="30"/>
    </row>
    <row r="86" spans="1:26" ht="25.5">
      <c r="A86" s="30"/>
      <c r="B86" s="86">
        <v>44638</v>
      </c>
      <c r="C86" s="87" t="s">
        <v>232</v>
      </c>
      <c r="D86" s="87" t="s">
        <v>204</v>
      </c>
      <c r="E86" s="76" t="s">
        <v>101</v>
      </c>
      <c r="F86" s="88" t="s">
        <v>215</v>
      </c>
      <c r="G86" s="89" t="s">
        <v>222</v>
      </c>
      <c r="H86" s="108">
        <v>4696.92</v>
      </c>
      <c r="I86" s="108">
        <v>4696.92</v>
      </c>
      <c r="J86" s="91" t="s">
        <v>223</v>
      </c>
      <c r="K86" s="76"/>
      <c r="L86" s="33">
        <f t="shared" si="2"/>
        <v>0</v>
      </c>
      <c r="M86" s="60" t="s">
        <v>196</v>
      </c>
      <c r="N86" s="76"/>
      <c r="O86" s="76"/>
      <c r="P86" s="76"/>
      <c r="Q86" s="76"/>
      <c r="R86" s="75"/>
      <c r="S86" s="59"/>
      <c r="T86" s="58"/>
      <c r="U86" s="30"/>
      <c r="V86" s="30"/>
      <c r="W86" s="21">
        <f t="shared" si="3"/>
        <v>0</v>
      </c>
      <c r="X86" s="30"/>
      <c r="Y86" s="30"/>
      <c r="Z86" s="30"/>
    </row>
    <row r="87" spans="1:26" ht="25.5">
      <c r="A87" s="30">
        <v>65</v>
      </c>
      <c r="B87" s="92">
        <v>44638</v>
      </c>
      <c r="C87" s="93" t="s">
        <v>230</v>
      </c>
      <c r="D87" s="93" t="s">
        <v>204</v>
      </c>
      <c r="E87" s="94" t="s">
        <v>101</v>
      </c>
      <c r="F87" s="95" t="s">
        <v>215</v>
      </c>
      <c r="G87" s="96" t="s">
        <v>222</v>
      </c>
      <c r="H87" s="99">
        <v>26381.03</v>
      </c>
      <c r="I87" s="99">
        <v>26381.03</v>
      </c>
      <c r="J87" s="98" t="s">
        <v>223</v>
      </c>
      <c r="K87" s="94" t="s">
        <v>45</v>
      </c>
      <c r="L87" s="33">
        <f t="shared" si="2"/>
        <v>0</v>
      </c>
      <c r="M87" s="62" t="s">
        <v>197</v>
      </c>
      <c r="N87" s="94">
        <v>1</v>
      </c>
      <c r="O87" s="94">
        <v>0</v>
      </c>
      <c r="P87" s="94">
        <v>0</v>
      </c>
      <c r="Q87" s="94">
        <v>0</v>
      </c>
      <c r="R87" s="75"/>
      <c r="S87" s="59"/>
      <c r="T87" s="58"/>
      <c r="U87" s="30"/>
      <c r="V87" s="30"/>
      <c r="W87" s="21">
        <f t="shared" si="3"/>
        <v>0</v>
      </c>
      <c r="X87" s="30"/>
      <c r="Y87" s="30"/>
      <c r="Z87" s="30"/>
    </row>
    <row r="88" spans="1:26" ht="25.5">
      <c r="A88" s="30"/>
      <c r="B88" s="92">
        <v>44638</v>
      </c>
      <c r="C88" s="93" t="s">
        <v>200</v>
      </c>
      <c r="D88" s="93" t="s">
        <v>204</v>
      </c>
      <c r="E88" s="94" t="s">
        <v>101</v>
      </c>
      <c r="F88" s="95" t="s">
        <v>215</v>
      </c>
      <c r="G88" s="96" t="s">
        <v>222</v>
      </c>
      <c r="H88" s="99">
        <v>15656.4</v>
      </c>
      <c r="I88" s="99">
        <v>15656.4</v>
      </c>
      <c r="J88" s="98" t="s">
        <v>223</v>
      </c>
      <c r="K88" s="94"/>
      <c r="L88" s="33">
        <f t="shared" si="2"/>
        <v>0</v>
      </c>
      <c r="M88" s="62" t="s">
        <v>197</v>
      </c>
      <c r="N88" s="94"/>
      <c r="O88" s="94"/>
      <c r="P88" s="94"/>
      <c r="Q88" s="94"/>
      <c r="R88" s="75"/>
      <c r="S88" s="59"/>
      <c r="T88" s="58"/>
      <c r="U88" s="30"/>
      <c r="V88" s="30"/>
      <c r="W88" s="21">
        <f t="shared" si="3"/>
        <v>0</v>
      </c>
      <c r="X88" s="30"/>
      <c r="Y88" s="30"/>
      <c r="Z88" s="30"/>
    </row>
    <row r="89" spans="1:26" ht="25.5">
      <c r="A89" s="30"/>
      <c r="B89" s="92">
        <v>44638</v>
      </c>
      <c r="C89" s="93" t="s">
        <v>228</v>
      </c>
      <c r="D89" s="93" t="s">
        <v>204</v>
      </c>
      <c r="E89" s="94" t="s">
        <v>101</v>
      </c>
      <c r="F89" s="95" t="s">
        <v>215</v>
      </c>
      <c r="G89" s="96" t="s">
        <v>222</v>
      </c>
      <c r="H89" s="99">
        <v>8089.14</v>
      </c>
      <c r="I89" s="99">
        <v>8089.14</v>
      </c>
      <c r="J89" s="98" t="s">
        <v>223</v>
      </c>
      <c r="K89" s="94"/>
      <c r="L89" s="33">
        <f t="shared" si="2"/>
        <v>0</v>
      </c>
      <c r="M89" s="62" t="s">
        <v>197</v>
      </c>
      <c r="N89" s="94"/>
      <c r="O89" s="94"/>
      <c r="P89" s="94"/>
      <c r="Q89" s="94"/>
      <c r="R89" s="75"/>
      <c r="S89" s="59"/>
      <c r="T89" s="58"/>
      <c r="U89" s="49"/>
      <c r="V89" s="30"/>
      <c r="W89" s="21">
        <f t="shared" si="3"/>
        <v>0</v>
      </c>
      <c r="X89" s="30"/>
      <c r="Y89" s="30"/>
      <c r="Z89" s="30"/>
    </row>
    <row r="90" spans="1:26" ht="25.5">
      <c r="A90" s="30"/>
      <c r="B90" s="92">
        <v>44638</v>
      </c>
      <c r="C90" s="93" t="s">
        <v>201</v>
      </c>
      <c r="D90" s="93" t="s">
        <v>204</v>
      </c>
      <c r="E90" s="94" t="s">
        <v>101</v>
      </c>
      <c r="F90" s="95" t="s">
        <v>215</v>
      </c>
      <c r="G90" s="96" t="s">
        <v>222</v>
      </c>
      <c r="H90" s="99">
        <v>4175.04</v>
      </c>
      <c r="I90" s="99">
        <v>4175.04</v>
      </c>
      <c r="J90" s="98" t="s">
        <v>223</v>
      </c>
      <c r="K90" s="94"/>
      <c r="L90" s="33">
        <f t="shared" si="2"/>
        <v>0</v>
      </c>
      <c r="M90" s="62" t="s">
        <v>197</v>
      </c>
      <c r="N90" s="94"/>
      <c r="O90" s="94"/>
      <c r="P90" s="94"/>
      <c r="Q90" s="94"/>
      <c r="R90" s="75"/>
      <c r="S90" s="59"/>
      <c r="T90" s="58"/>
      <c r="U90" s="49"/>
      <c r="V90" s="30"/>
      <c r="W90" s="21">
        <f t="shared" si="3"/>
        <v>0</v>
      </c>
      <c r="X90" s="30"/>
      <c r="Y90" s="30"/>
      <c r="Z90" s="30"/>
    </row>
    <row r="91" spans="1:26" ht="25.5">
      <c r="A91" s="30"/>
      <c r="B91" s="92">
        <v>44638</v>
      </c>
      <c r="C91" s="93" t="s">
        <v>227</v>
      </c>
      <c r="D91" s="93" t="s">
        <v>204</v>
      </c>
      <c r="E91" s="94" t="s">
        <v>101</v>
      </c>
      <c r="F91" s="95" t="s">
        <v>215</v>
      </c>
      <c r="G91" s="96" t="s">
        <v>222</v>
      </c>
      <c r="H91" s="99">
        <v>7828.2</v>
      </c>
      <c r="I91" s="99">
        <v>7828.2</v>
      </c>
      <c r="J91" s="98" t="s">
        <v>223</v>
      </c>
      <c r="K91" s="94"/>
      <c r="L91" s="33">
        <f t="shared" si="2"/>
        <v>0</v>
      </c>
      <c r="M91" s="62" t="s">
        <v>197</v>
      </c>
      <c r="N91" s="94"/>
      <c r="O91" s="94"/>
      <c r="P91" s="94"/>
      <c r="Q91" s="94"/>
      <c r="R91" s="75"/>
      <c r="S91" s="59"/>
      <c r="T91" s="58"/>
      <c r="U91" s="49"/>
      <c r="V91" s="30"/>
      <c r="W91" s="21">
        <f t="shared" si="3"/>
        <v>0</v>
      </c>
      <c r="X91" s="30"/>
      <c r="Y91" s="30"/>
      <c r="Z91" s="30"/>
    </row>
    <row r="92" spans="1:26" ht="25.5">
      <c r="A92" s="30"/>
      <c r="B92" s="92">
        <v>44638</v>
      </c>
      <c r="C92" s="93" t="s">
        <v>199</v>
      </c>
      <c r="D92" s="93" t="s">
        <v>204</v>
      </c>
      <c r="E92" s="94" t="s">
        <v>101</v>
      </c>
      <c r="F92" s="95" t="s">
        <v>215</v>
      </c>
      <c r="G92" s="96" t="s">
        <v>222</v>
      </c>
      <c r="H92" s="99">
        <v>4175.04</v>
      </c>
      <c r="I92" s="99">
        <v>4175.04</v>
      </c>
      <c r="J92" s="98" t="s">
        <v>223</v>
      </c>
      <c r="K92" s="94"/>
      <c r="L92" s="33">
        <f t="shared" si="2"/>
        <v>0</v>
      </c>
      <c r="M92" s="62" t="s">
        <v>197</v>
      </c>
      <c r="N92" s="94"/>
      <c r="O92" s="94"/>
      <c r="P92" s="94"/>
      <c r="Q92" s="94"/>
      <c r="R92" s="75"/>
      <c r="S92" s="59"/>
      <c r="T92" s="58"/>
      <c r="U92" s="49"/>
      <c r="V92" s="30"/>
      <c r="W92" s="21">
        <f t="shared" si="3"/>
        <v>0</v>
      </c>
      <c r="X92" s="30"/>
      <c r="Y92" s="30"/>
      <c r="Z92" s="30"/>
    </row>
    <row r="93" spans="1:26" ht="25.5">
      <c r="A93" s="30"/>
      <c r="B93" s="92">
        <v>44638</v>
      </c>
      <c r="C93" s="93" t="s">
        <v>226</v>
      </c>
      <c r="D93" s="93" t="s">
        <v>204</v>
      </c>
      <c r="E93" s="94" t="s">
        <v>101</v>
      </c>
      <c r="F93" s="95" t="s">
        <v>215</v>
      </c>
      <c r="G93" s="96" t="s">
        <v>222</v>
      </c>
      <c r="H93" s="99">
        <v>4957.86</v>
      </c>
      <c r="I93" s="99">
        <v>4957.86</v>
      </c>
      <c r="J93" s="98" t="s">
        <v>223</v>
      </c>
      <c r="K93" s="94"/>
      <c r="L93" s="33">
        <f t="shared" si="2"/>
        <v>0</v>
      </c>
      <c r="M93" s="62" t="s">
        <v>197</v>
      </c>
      <c r="N93" s="94"/>
      <c r="O93" s="94"/>
      <c r="P93" s="94"/>
      <c r="Q93" s="94"/>
      <c r="R93" s="75"/>
      <c r="S93" s="59"/>
      <c r="T93" s="58"/>
      <c r="U93" s="49"/>
      <c r="V93" s="30"/>
      <c r="W93" s="21">
        <f t="shared" si="3"/>
        <v>0</v>
      </c>
      <c r="X93" s="30"/>
      <c r="Y93" s="30"/>
      <c r="Z93" s="30"/>
    </row>
    <row r="94" spans="1:26" ht="25.5">
      <c r="A94" s="30"/>
      <c r="B94" s="92">
        <v>44638</v>
      </c>
      <c r="C94" s="93" t="s">
        <v>229</v>
      </c>
      <c r="D94" s="93" t="s">
        <v>204</v>
      </c>
      <c r="E94" s="94" t="s">
        <v>101</v>
      </c>
      <c r="F94" s="95" t="s">
        <v>215</v>
      </c>
      <c r="G94" s="96" t="s">
        <v>222</v>
      </c>
      <c r="H94" s="99">
        <v>8350.08</v>
      </c>
      <c r="I94" s="99">
        <v>8350.08</v>
      </c>
      <c r="J94" s="98" t="s">
        <v>223</v>
      </c>
      <c r="K94" s="94"/>
      <c r="L94" s="33">
        <f t="shared" si="2"/>
        <v>0</v>
      </c>
      <c r="M94" s="62" t="s">
        <v>197</v>
      </c>
      <c r="N94" s="94"/>
      <c r="O94" s="94"/>
      <c r="P94" s="94"/>
      <c r="Q94" s="94"/>
      <c r="R94" s="75"/>
      <c r="S94" s="59"/>
      <c r="T94" s="58"/>
      <c r="U94" s="49"/>
      <c r="V94" s="30"/>
      <c r="W94" s="21">
        <f t="shared" si="3"/>
        <v>0</v>
      </c>
      <c r="X94" s="30"/>
      <c r="Y94" s="30"/>
      <c r="Z94" s="30"/>
    </row>
    <row r="95" spans="1:26" ht="25.5">
      <c r="A95" s="30">
        <v>66</v>
      </c>
      <c r="B95" s="72">
        <v>44643</v>
      </c>
      <c r="C95" s="18" t="s">
        <v>20</v>
      </c>
      <c r="D95" s="18" t="s">
        <v>24</v>
      </c>
      <c r="E95" s="28" t="s">
        <v>40</v>
      </c>
      <c r="F95" s="19" t="s">
        <v>255</v>
      </c>
      <c r="G95" s="41" t="s">
        <v>305</v>
      </c>
      <c r="H95" s="70">
        <v>10513766</v>
      </c>
      <c r="I95" s="70">
        <v>10513766</v>
      </c>
      <c r="J95" s="22" t="s">
        <v>256</v>
      </c>
      <c r="K95" s="28" t="s">
        <v>45</v>
      </c>
      <c r="L95" s="33">
        <f t="shared" si="2"/>
        <v>0</v>
      </c>
      <c r="M95" s="43" t="s">
        <v>237</v>
      </c>
      <c r="N95" s="28">
        <v>1</v>
      </c>
      <c r="O95" s="28">
        <v>0</v>
      </c>
      <c r="P95" s="28">
        <v>0</v>
      </c>
      <c r="Q95" s="30">
        <v>0</v>
      </c>
      <c r="R95" s="75"/>
      <c r="S95" s="59"/>
      <c r="T95" s="58"/>
      <c r="U95" s="49" t="s">
        <v>353</v>
      </c>
      <c r="V95" s="30"/>
      <c r="W95" s="21">
        <f t="shared" si="3"/>
        <v>0</v>
      </c>
      <c r="X95" s="30"/>
      <c r="Y95" s="30"/>
      <c r="Z95" s="30"/>
    </row>
    <row r="96" spans="1:26" ht="51">
      <c r="A96" s="30">
        <v>67</v>
      </c>
      <c r="B96" s="72">
        <v>44644</v>
      </c>
      <c r="C96" s="18" t="s">
        <v>20</v>
      </c>
      <c r="D96" s="18" t="s">
        <v>25</v>
      </c>
      <c r="E96" s="28" t="s">
        <v>40</v>
      </c>
      <c r="F96" s="19" t="s">
        <v>257</v>
      </c>
      <c r="G96" s="19" t="s">
        <v>133</v>
      </c>
      <c r="H96" s="70">
        <v>1389244.8</v>
      </c>
      <c r="I96" s="70">
        <v>1014148.56</v>
      </c>
      <c r="J96" s="22" t="s">
        <v>43</v>
      </c>
      <c r="K96" s="18" t="s">
        <v>25</v>
      </c>
      <c r="L96" s="33">
        <f t="shared" si="2"/>
        <v>375096.24</v>
      </c>
      <c r="M96" s="43" t="s">
        <v>238</v>
      </c>
      <c r="N96" s="28">
        <v>8</v>
      </c>
      <c r="O96" s="28">
        <v>0</v>
      </c>
      <c r="P96" s="28">
        <v>0</v>
      </c>
      <c r="Q96" s="30">
        <v>0</v>
      </c>
      <c r="R96" s="75"/>
      <c r="S96" s="59"/>
      <c r="T96" s="58"/>
      <c r="U96" s="49" t="s">
        <v>354</v>
      </c>
      <c r="V96" s="30"/>
      <c r="W96" s="21">
        <f t="shared" si="3"/>
        <v>375096.24</v>
      </c>
      <c r="X96" s="30"/>
      <c r="Y96" s="30"/>
      <c r="Z96" s="30"/>
    </row>
    <row r="97" spans="1:26" ht="51">
      <c r="A97" s="30">
        <v>68</v>
      </c>
      <c r="B97" s="72">
        <v>44648</v>
      </c>
      <c r="C97" s="10" t="s">
        <v>29</v>
      </c>
      <c r="D97" s="18" t="s">
        <v>24</v>
      </c>
      <c r="E97" s="28" t="s">
        <v>101</v>
      </c>
      <c r="F97" s="19" t="s">
        <v>208</v>
      </c>
      <c r="G97" s="19" t="s">
        <v>306</v>
      </c>
      <c r="H97" s="70">
        <v>436836.33</v>
      </c>
      <c r="I97" s="70">
        <v>436836.33</v>
      </c>
      <c r="J97" s="22" t="s">
        <v>43</v>
      </c>
      <c r="K97" s="28" t="s">
        <v>45</v>
      </c>
      <c r="L97" s="33">
        <f t="shared" si="2"/>
        <v>0</v>
      </c>
      <c r="M97" s="43" t="s">
        <v>239</v>
      </c>
      <c r="N97" s="28">
        <v>1</v>
      </c>
      <c r="O97" s="28">
        <v>0</v>
      </c>
      <c r="P97" s="28">
        <v>0</v>
      </c>
      <c r="Q97" s="30">
        <v>0</v>
      </c>
      <c r="R97" s="59"/>
      <c r="S97" s="59"/>
      <c r="T97" s="58"/>
      <c r="U97" s="49" t="s">
        <v>355</v>
      </c>
      <c r="V97" s="30"/>
      <c r="W97" s="30"/>
      <c r="X97" s="30"/>
      <c r="Y97" s="30"/>
      <c r="Z97" s="30"/>
    </row>
    <row r="98" spans="1:26" ht="51">
      <c r="A98" s="1">
        <v>69</v>
      </c>
      <c r="B98" s="72">
        <v>44649</v>
      </c>
      <c r="C98" s="18" t="s">
        <v>258</v>
      </c>
      <c r="D98" s="18" t="s">
        <v>24</v>
      </c>
      <c r="E98" s="28" t="s">
        <v>40</v>
      </c>
      <c r="F98" s="19" t="s">
        <v>259</v>
      </c>
      <c r="G98" s="19" t="s">
        <v>307</v>
      </c>
      <c r="H98" s="70">
        <v>1323987</v>
      </c>
      <c r="I98" s="70">
        <v>700000</v>
      </c>
      <c r="J98" s="22" t="s">
        <v>43</v>
      </c>
      <c r="K98" s="18" t="s">
        <v>24</v>
      </c>
      <c r="L98" s="33">
        <f t="shared" si="2"/>
        <v>623987</v>
      </c>
      <c r="M98" s="43" t="s">
        <v>240</v>
      </c>
      <c r="N98" s="28">
        <v>7</v>
      </c>
      <c r="O98" s="28">
        <v>0</v>
      </c>
      <c r="P98" s="28">
        <v>0</v>
      </c>
      <c r="Q98" s="30">
        <v>0</v>
      </c>
      <c r="R98" s="59"/>
      <c r="S98" s="59"/>
      <c r="T98" s="58"/>
      <c r="U98" s="49" t="s">
        <v>358</v>
      </c>
      <c r="V98" s="30"/>
      <c r="W98" s="30"/>
      <c r="X98" s="30"/>
      <c r="Y98" s="30"/>
      <c r="Z98" s="30" t="s">
        <v>309</v>
      </c>
    </row>
    <row r="99" spans="1:26" ht="51">
      <c r="A99" s="1">
        <v>70</v>
      </c>
      <c r="B99" s="72">
        <v>44648</v>
      </c>
      <c r="C99" s="10" t="s">
        <v>29</v>
      </c>
      <c r="D99" s="18" t="s">
        <v>24</v>
      </c>
      <c r="E99" s="28" t="s">
        <v>101</v>
      </c>
      <c r="F99" s="19" t="s">
        <v>260</v>
      </c>
      <c r="G99" s="58" t="s">
        <v>308</v>
      </c>
      <c r="H99" s="120">
        <v>102294.98</v>
      </c>
      <c r="I99" s="120">
        <v>102294.98</v>
      </c>
      <c r="J99" s="22" t="s">
        <v>43</v>
      </c>
      <c r="K99" s="28" t="s">
        <v>45</v>
      </c>
      <c r="L99" s="33">
        <f t="shared" si="2"/>
        <v>0</v>
      </c>
      <c r="M99" s="43" t="s">
        <v>241</v>
      </c>
      <c r="N99" s="28">
        <v>1</v>
      </c>
      <c r="O99" s="28">
        <v>0</v>
      </c>
      <c r="P99" s="28">
        <v>0</v>
      </c>
      <c r="Q99" s="30">
        <v>0</v>
      </c>
      <c r="R99" s="59"/>
      <c r="S99" s="59"/>
      <c r="T99" s="58"/>
      <c r="U99" s="49" t="s">
        <v>359</v>
      </c>
      <c r="V99" s="30"/>
      <c r="W99" s="30"/>
      <c r="X99" s="30"/>
      <c r="Y99" s="30"/>
      <c r="Z99" s="30" t="s">
        <v>310</v>
      </c>
    </row>
    <row r="100" spans="1:26" ht="38.25">
      <c r="A100" s="1">
        <v>71</v>
      </c>
      <c r="B100" s="72">
        <v>44649</v>
      </c>
      <c r="C100" s="49" t="s">
        <v>261</v>
      </c>
      <c r="D100" s="18" t="s">
        <v>24</v>
      </c>
      <c r="E100" s="28" t="s">
        <v>40</v>
      </c>
      <c r="F100" s="58" t="s">
        <v>262</v>
      </c>
      <c r="G100" s="58" t="s">
        <v>99</v>
      </c>
      <c r="H100" s="120">
        <v>1851670.53</v>
      </c>
      <c r="I100" s="30">
        <v>1481336.21</v>
      </c>
      <c r="J100" s="22" t="s">
        <v>256</v>
      </c>
      <c r="K100" s="18" t="s">
        <v>24</v>
      </c>
      <c r="L100" s="33">
        <f t="shared" si="2"/>
        <v>370334.32000000007</v>
      </c>
      <c r="M100" s="43" t="s">
        <v>242</v>
      </c>
      <c r="N100" s="30">
        <v>5</v>
      </c>
      <c r="O100" s="30">
        <v>0</v>
      </c>
      <c r="P100" s="30">
        <v>1</v>
      </c>
      <c r="Q100" s="30">
        <v>1</v>
      </c>
      <c r="R100" s="59"/>
      <c r="S100" s="59"/>
      <c r="T100" s="58"/>
      <c r="U100" s="49" t="s">
        <v>360</v>
      </c>
      <c r="V100" s="30"/>
      <c r="W100" s="21">
        <f aca="true" t="shared" si="4" ref="W100:W105">L100-X100</f>
        <v>370334.32000000007</v>
      </c>
      <c r="X100" s="30"/>
      <c r="Y100" s="30"/>
      <c r="Z100" s="30"/>
    </row>
    <row r="101" spans="1:26" ht="63.75">
      <c r="A101" s="1">
        <v>72</v>
      </c>
      <c r="B101" s="72">
        <v>44649</v>
      </c>
      <c r="C101" s="18" t="s">
        <v>20</v>
      </c>
      <c r="D101" s="18" t="s">
        <v>24</v>
      </c>
      <c r="E101" s="28" t="s">
        <v>40</v>
      </c>
      <c r="F101" s="58" t="s">
        <v>263</v>
      </c>
      <c r="G101" s="58" t="s">
        <v>311</v>
      </c>
      <c r="H101" s="120">
        <v>297928.8</v>
      </c>
      <c r="I101" s="30">
        <v>283032.3</v>
      </c>
      <c r="J101" s="22" t="s">
        <v>296</v>
      </c>
      <c r="K101" s="18" t="s">
        <v>24</v>
      </c>
      <c r="L101" s="33">
        <f t="shared" si="2"/>
        <v>14896.5</v>
      </c>
      <c r="M101" s="43" t="s">
        <v>243</v>
      </c>
      <c r="N101" s="30">
        <v>2</v>
      </c>
      <c r="O101" s="30">
        <v>0</v>
      </c>
      <c r="P101" s="30">
        <v>1</v>
      </c>
      <c r="Q101" s="30">
        <v>1</v>
      </c>
      <c r="R101" s="59"/>
      <c r="S101" s="130" t="s">
        <v>411</v>
      </c>
      <c r="T101" s="58"/>
      <c r="U101" s="49" t="s">
        <v>361</v>
      </c>
      <c r="V101" s="30"/>
      <c r="W101" s="21">
        <f t="shared" si="4"/>
        <v>14896.5</v>
      </c>
      <c r="X101" s="30"/>
      <c r="Y101" s="30"/>
      <c r="Z101" s="30"/>
    </row>
    <row r="102" spans="1:26" ht="63.75">
      <c r="A102" s="1">
        <v>73</v>
      </c>
      <c r="B102" s="72">
        <v>44649</v>
      </c>
      <c r="C102" s="18" t="s">
        <v>20</v>
      </c>
      <c r="D102" s="18" t="s">
        <v>24</v>
      </c>
      <c r="E102" s="28" t="s">
        <v>40</v>
      </c>
      <c r="F102" s="58" t="s">
        <v>264</v>
      </c>
      <c r="G102" s="58" t="s">
        <v>311</v>
      </c>
      <c r="H102" s="120">
        <v>399990</v>
      </c>
      <c r="I102" s="30">
        <v>379990.5</v>
      </c>
      <c r="J102" s="22" t="s">
        <v>296</v>
      </c>
      <c r="K102" s="18" t="s">
        <v>24</v>
      </c>
      <c r="L102" s="33">
        <f t="shared" si="2"/>
        <v>19999.5</v>
      </c>
      <c r="M102" s="43" t="s">
        <v>244</v>
      </c>
      <c r="N102" s="30">
        <v>2</v>
      </c>
      <c r="O102" s="30">
        <v>0</v>
      </c>
      <c r="P102" s="30">
        <v>1</v>
      </c>
      <c r="Q102" s="30">
        <v>1</v>
      </c>
      <c r="R102" s="59"/>
      <c r="S102" s="130" t="s">
        <v>411</v>
      </c>
      <c r="T102" s="58"/>
      <c r="U102" s="49" t="s">
        <v>362</v>
      </c>
      <c r="V102" s="30"/>
      <c r="W102" s="21">
        <f t="shared" si="4"/>
        <v>19999.5</v>
      </c>
      <c r="X102" s="30"/>
      <c r="Y102" s="30"/>
      <c r="Z102" s="30"/>
    </row>
    <row r="103" spans="1:26" ht="63.75">
      <c r="A103" s="1">
        <v>74</v>
      </c>
      <c r="B103" s="72">
        <v>44649</v>
      </c>
      <c r="C103" s="18" t="s">
        <v>20</v>
      </c>
      <c r="D103" s="18" t="s">
        <v>24</v>
      </c>
      <c r="E103" s="28" t="s">
        <v>40</v>
      </c>
      <c r="F103" s="58" t="s">
        <v>265</v>
      </c>
      <c r="G103" s="58" t="s">
        <v>311</v>
      </c>
      <c r="H103" s="120">
        <v>699955.2</v>
      </c>
      <c r="I103" s="30">
        <v>661457.62</v>
      </c>
      <c r="J103" s="22" t="s">
        <v>296</v>
      </c>
      <c r="K103" s="18" t="s">
        <v>24</v>
      </c>
      <c r="L103" s="33">
        <f t="shared" si="2"/>
        <v>38497.57999999996</v>
      </c>
      <c r="M103" s="43" t="s">
        <v>245</v>
      </c>
      <c r="N103" s="30">
        <v>2</v>
      </c>
      <c r="O103" s="30">
        <v>0</v>
      </c>
      <c r="P103" s="30">
        <v>1</v>
      </c>
      <c r="Q103" s="30">
        <v>1</v>
      </c>
      <c r="R103" s="59"/>
      <c r="S103" s="130" t="s">
        <v>411</v>
      </c>
      <c r="T103" s="58"/>
      <c r="U103" s="49" t="s">
        <v>359</v>
      </c>
      <c r="V103" s="30"/>
      <c r="W103" s="21">
        <f t="shared" si="4"/>
        <v>38497.57999999996</v>
      </c>
      <c r="X103" s="30"/>
      <c r="Y103" s="30"/>
      <c r="Z103" s="30"/>
    </row>
    <row r="104" spans="1:26" ht="51">
      <c r="A104" s="1">
        <v>75</v>
      </c>
      <c r="B104" s="72">
        <v>44650</v>
      </c>
      <c r="C104" s="18" t="s">
        <v>20</v>
      </c>
      <c r="D104" s="18" t="s">
        <v>24</v>
      </c>
      <c r="E104" s="28" t="s">
        <v>40</v>
      </c>
      <c r="F104" s="58" t="s">
        <v>266</v>
      </c>
      <c r="G104" s="58" t="s">
        <v>312</v>
      </c>
      <c r="H104" s="120">
        <v>998572.8</v>
      </c>
      <c r="I104" s="30">
        <v>629100.42</v>
      </c>
      <c r="J104" s="22" t="s">
        <v>43</v>
      </c>
      <c r="K104" s="18" t="s">
        <v>24</v>
      </c>
      <c r="L104" s="33">
        <f t="shared" si="2"/>
        <v>369472.38</v>
      </c>
      <c r="M104" s="43" t="s">
        <v>246</v>
      </c>
      <c r="N104" s="28">
        <v>7</v>
      </c>
      <c r="O104" s="28">
        <v>0</v>
      </c>
      <c r="P104" s="28">
        <v>0</v>
      </c>
      <c r="Q104" s="30">
        <v>0</v>
      </c>
      <c r="R104" s="59"/>
      <c r="S104" s="59"/>
      <c r="T104" s="58"/>
      <c r="U104" s="49" t="s">
        <v>363</v>
      </c>
      <c r="V104" s="30"/>
      <c r="W104" s="21">
        <f t="shared" si="4"/>
        <v>369472.38</v>
      </c>
      <c r="X104" s="30"/>
      <c r="Y104" s="30"/>
      <c r="Z104" s="30"/>
    </row>
    <row r="105" spans="1:26" ht="51">
      <c r="A105" s="1">
        <v>76</v>
      </c>
      <c r="B105" s="72">
        <v>44650</v>
      </c>
      <c r="C105" s="18" t="s">
        <v>20</v>
      </c>
      <c r="D105" s="18" t="s">
        <v>24</v>
      </c>
      <c r="E105" s="28" t="s">
        <v>40</v>
      </c>
      <c r="F105" s="58" t="s">
        <v>267</v>
      </c>
      <c r="G105" s="58" t="s">
        <v>313</v>
      </c>
      <c r="H105" s="120">
        <v>672248.4</v>
      </c>
      <c r="I105" s="30">
        <v>527714.65</v>
      </c>
      <c r="J105" s="22" t="s">
        <v>43</v>
      </c>
      <c r="K105" s="18" t="s">
        <v>24</v>
      </c>
      <c r="L105" s="33">
        <f t="shared" si="2"/>
        <v>144533.75</v>
      </c>
      <c r="M105" s="43" t="s">
        <v>247</v>
      </c>
      <c r="N105" s="30">
        <v>3</v>
      </c>
      <c r="O105" s="30">
        <v>0</v>
      </c>
      <c r="P105" s="30">
        <v>0</v>
      </c>
      <c r="Q105" s="30">
        <v>0</v>
      </c>
      <c r="R105" s="59"/>
      <c r="S105" s="59"/>
      <c r="T105" s="58"/>
      <c r="U105" s="49" t="s">
        <v>364</v>
      </c>
      <c r="V105" s="30"/>
      <c r="W105" s="21">
        <f t="shared" si="4"/>
        <v>144533.75</v>
      </c>
      <c r="X105" s="30"/>
      <c r="Y105" s="30"/>
      <c r="Z105" s="30"/>
    </row>
    <row r="106" spans="1:26" ht="51">
      <c r="A106" s="1">
        <v>77</v>
      </c>
      <c r="B106" s="72">
        <v>44650</v>
      </c>
      <c r="C106" s="30" t="s">
        <v>80</v>
      </c>
      <c r="D106" s="30" t="s">
        <v>25</v>
      </c>
      <c r="E106" s="30" t="s">
        <v>101</v>
      </c>
      <c r="F106" s="58" t="s">
        <v>268</v>
      </c>
      <c r="G106" s="58" t="s">
        <v>314</v>
      </c>
      <c r="H106" s="120">
        <v>90000</v>
      </c>
      <c r="I106" s="120">
        <v>90000</v>
      </c>
      <c r="J106" s="22" t="s">
        <v>43</v>
      </c>
      <c r="K106" s="30" t="s">
        <v>45</v>
      </c>
      <c r="L106" s="33">
        <f t="shared" si="2"/>
        <v>0</v>
      </c>
      <c r="M106" s="43" t="s">
        <v>248</v>
      </c>
      <c r="N106" s="30">
        <v>1</v>
      </c>
      <c r="O106" s="30">
        <v>0</v>
      </c>
      <c r="P106" s="30">
        <v>0</v>
      </c>
      <c r="Q106" s="30">
        <v>0</v>
      </c>
      <c r="R106" s="59"/>
      <c r="S106" s="59"/>
      <c r="T106" s="57"/>
      <c r="U106" s="49"/>
      <c r="V106" s="30"/>
      <c r="W106" s="30"/>
      <c r="X106" s="30"/>
      <c r="Y106" s="30"/>
      <c r="Z106" s="30"/>
    </row>
    <row r="107" spans="1:26" ht="51">
      <c r="A107" s="1">
        <v>78</v>
      </c>
      <c r="B107" s="72">
        <v>44652</v>
      </c>
      <c r="C107" s="18" t="s">
        <v>20</v>
      </c>
      <c r="D107" s="18" t="s">
        <v>24</v>
      </c>
      <c r="E107" s="28" t="s">
        <v>40</v>
      </c>
      <c r="F107" s="58" t="s">
        <v>269</v>
      </c>
      <c r="G107" s="58" t="s">
        <v>315</v>
      </c>
      <c r="H107" s="120">
        <v>398701.2</v>
      </c>
      <c r="I107" s="30">
        <v>334908.88</v>
      </c>
      <c r="J107" s="22" t="s">
        <v>43</v>
      </c>
      <c r="K107" s="18" t="s">
        <v>24</v>
      </c>
      <c r="L107" s="33">
        <f t="shared" si="2"/>
        <v>63792.32000000001</v>
      </c>
      <c r="M107" s="43" t="s">
        <v>249</v>
      </c>
      <c r="N107" s="30">
        <v>2</v>
      </c>
      <c r="O107" s="30">
        <v>0</v>
      </c>
      <c r="P107" s="30">
        <v>1</v>
      </c>
      <c r="Q107" s="30">
        <v>1</v>
      </c>
      <c r="R107" s="59"/>
      <c r="S107" s="59"/>
      <c r="T107" s="57"/>
      <c r="U107" s="49"/>
      <c r="V107" s="30"/>
      <c r="W107" s="21">
        <f>L107-X107</f>
        <v>63792.32000000001</v>
      </c>
      <c r="X107" s="30"/>
      <c r="Y107" s="30"/>
      <c r="Z107" s="30"/>
    </row>
    <row r="108" spans="1:26" ht="51">
      <c r="A108" s="1">
        <v>79</v>
      </c>
      <c r="B108" s="72">
        <v>44652</v>
      </c>
      <c r="C108" s="18" t="s">
        <v>20</v>
      </c>
      <c r="D108" s="18" t="s">
        <v>24</v>
      </c>
      <c r="E108" s="28" t="s">
        <v>40</v>
      </c>
      <c r="F108" s="58" t="s">
        <v>270</v>
      </c>
      <c r="G108" s="58" t="s">
        <v>315</v>
      </c>
      <c r="H108" s="120">
        <v>199977.6</v>
      </c>
      <c r="I108" s="30">
        <v>198977.71</v>
      </c>
      <c r="J108" s="22" t="s">
        <v>43</v>
      </c>
      <c r="K108" s="18" t="s">
        <v>24</v>
      </c>
      <c r="L108" s="33">
        <f t="shared" si="2"/>
        <v>999.890000000014</v>
      </c>
      <c r="M108" s="43" t="s">
        <v>250</v>
      </c>
      <c r="N108" s="30">
        <v>2</v>
      </c>
      <c r="O108" s="30">
        <v>0</v>
      </c>
      <c r="P108" s="30">
        <v>1</v>
      </c>
      <c r="Q108" s="30">
        <v>1</v>
      </c>
      <c r="R108" s="59"/>
      <c r="S108" s="59"/>
      <c r="T108" s="57"/>
      <c r="U108" s="49"/>
      <c r="V108" s="30"/>
      <c r="W108" s="21">
        <f>L108-X108</f>
        <v>999.890000000014</v>
      </c>
      <c r="X108" s="30"/>
      <c r="Y108" s="30"/>
      <c r="Z108" s="30"/>
    </row>
    <row r="109" spans="1:26" ht="51">
      <c r="A109" s="1">
        <v>80</v>
      </c>
      <c r="B109" s="72">
        <v>44652</v>
      </c>
      <c r="C109" s="18" t="s">
        <v>20</v>
      </c>
      <c r="D109" s="18" t="s">
        <v>24</v>
      </c>
      <c r="E109" s="28" t="s">
        <v>40</v>
      </c>
      <c r="F109" s="58" t="s">
        <v>271</v>
      </c>
      <c r="G109" s="58" t="s">
        <v>315</v>
      </c>
      <c r="H109" s="120">
        <v>600314.4</v>
      </c>
      <c r="I109" s="120">
        <v>504263.84</v>
      </c>
      <c r="J109" s="22" t="s">
        <v>43</v>
      </c>
      <c r="K109" s="18" t="s">
        <v>24</v>
      </c>
      <c r="L109" s="33">
        <f t="shared" si="2"/>
        <v>96050.56</v>
      </c>
      <c r="M109" s="43" t="s">
        <v>251</v>
      </c>
      <c r="N109" s="30">
        <v>2</v>
      </c>
      <c r="O109" s="30">
        <v>0</v>
      </c>
      <c r="P109" s="30">
        <v>1</v>
      </c>
      <c r="Q109" s="30">
        <v>1</v>
      </c>
      <c r="R109" s="59"/>
      <c r="S109" s="59"/>
      <c r="T109" s="57"/>
      <c r="U109" s="49"/>
      <c r="V109" s="30"/>
      <c r="W109" s="21">
        <f>L109-X109</f>
        <v>96050.56</v>
      </c>
      <c r="X109" s="30"/>
      <c r="Y109" s="30"/>
      <c r="Z109" s="30"/>
    </row>
    <row r="110" spans="1:26" ht="51">
      <c r="A110" s="1">
        <v>81</v>
      </c>
      <c r="B110" s="72">
        <v>44652</v>
      </c>
      <c r="C110" s="18" t="s">
        <v>20</v>
      </c>
      <c r="D110" s="18" t="s">
        <v>24</v>
      </c>
      <c r="E110" s="28" t="s">
        <v>40</v>
      </c>
      <c r="F110" s="58" t="s">
        <v>272</v>
      </c>
      <c r="G110" s="58" t="s">
        <v>315</v>
      </c>
      <c r="H110" s="120">
        <v>267354</v>
      </c>
      <c r="I110" s="120">
        <v>223240.54</v>
      </c>
      <c r="J110" s="22" t="s">
        <v>43</v>
      </c>
      <c r="K110" s="18" t="s">
        <v>24</v>
      </c>
      <c r="L110" s="33">
        <f t="shared" si="2"/>
        <v>44113.45999999999</v>
      </c>
      <c r="M110" s="43" t="s">
        <v>252</v>
      </c>
      <c r="N110" s="30">
        <v>2</v>
      </c>
      <c r="O110" s="30">
        <v>0</v>
      </c>
      <c r="P110" s="30">
        <v>1</v>
      </c>
      <c r="Q110" s="30">
        <v>1</v>
      </c>
      <c r="R110" s="59"/>
      <c r="S110" s="59"/>
      <c r="T110" s="57"/>
      <c r="U110" s="49"/>
      <c r="V110" s="30"/>
      <c r="W110" s="21">
        <f>L110-X110</f>
        <v>44113.45999999999</v>
      </c>
      <c r="X110" s="30"/>
      <c r="Y110" s="30"/>
      <c r="Z110" s="30"/>
    </row>
    <row r="111" spans="1:26" ht="51">
      <c r="A111" s="1">
        <v>82</v>
      </c>
      <c r="B111" s="72">
        <v>44652</v>
      </c>
      <c r="C111" s="18" t="s">
        <v>20</v>
      </c>
      <c r="D111" s="18" t="s">
        <v>86</v>
      </c>
      <c r="E111" s="28" t="s">
        <v>40</v>
      </c>
      <c r="F111" s="58" t="s">
        <v>273</v>
      </c>
      <c r="G111" s="58" t="s">
        <v>203</v>
      </c>
      <c r="H111" s="70">
        <v>0</v>
      </c>
      <c r="I111" s="120"/>
      <c r="J111" s="58" t="s">
        <v>274</v>
      </c>
      <c r="K111" s="30"/>
      <c r="L111" s="33">
        <f t="shared" si="2"/>
        <v>0</v>
      </c>
      <c r="M111" s="43" t="s">
        <v>253</v>
      </c>
      <c r="N111" s="30"/>
      <c r="O111" s="30"/>
      <c r="P111" s="30"/>
      <c r="Q111" s="30"/>
      <c r="R111" s="84">
        <v>53663770.89</v>
      </c>
      <c r="S111" s="59"/>
      <c r="T111" s="57"/>
      <c r="U111" s="49"/>
      <c r="V111" s="30"/>
      <c r="W111" s="21">
        <f>L111-X111</f>
        <v>0</v>
      </c>
      <c r="X111" s="30"/>
      <c r="Y111" s="30"/>
      <c r="Z111" s="30"/>
    </row>
    <row r="112" spans="1:26" ht="51">
      <c r="A112" s="1">
        <v>83</v>
      </c>
      <c r="B112" s="72">
        <v>44655</v>
      </c>
      <c r="C112" s="49" t="s">
        <v>285</v>
      </c>
      <c r="D112" s="18" t="s">
        <v>24</v>
      </c>
      <c r="E112" s="28" t="s">
        <v>40</v>
      </c>
      <c r="F112" s="58" t="s">
        <v>286</v>
      </c>
      <c r="G112" s="58" t="s">
        <v>203</v>
      </c>
      <c r="H112" s="70">
        <v>0</v>
      </c>
      <c r="I112" s="120"/>
      <c r="J112" s="22" t="s">
        <v>43</v>
      </c>
      <c r="K112" s="30"/>
      <c r="L112" s="33">
        <f t="shared" si="2"/>
        <v>0</v>
      </c>
      <c r="M112" s="43" t="s">
        <v>254</v>
      </c>
      <c r="N112" s="30"/>
      <c r="O112" s="30"/>
      <c r="P112" s="30"/>
      <c r="Q112" s="30"/>
      <c r="R112" s="120">
        <v>452153</v>
      </c>
      <c r="S112" s="30"/>
      <c r="T112" s="30"/>
      <c r="U112" s="49"/>
      <c r="V112" s="30"/>
      <c r="W112" s="30"/>
      <c r="X112" s="30"/>
      <c r="Y112" s="30"/>
      <c r="Z112" s="30"/>
    </row>
    <row r="113" spans="1:26" ht="51">
      <c r="A113" s="1">
        <v>84</v>
      </c>
      <c r="B113" s="72">
        <v>44656</v>
      </c>
      <c r="C113" s="49" t="s">
        <v>287</v>
      </c>
      <c r="D113" s="18" t="s">
        <v>24</v>
      </c>
      <c r="E113" s="28" t="s">
        <v>40</v>
      </c>
      <c r="F113" s="58" t="s">
        <v>259</v>
      </c>
      <c r="G113" s="58" t="s">
        <v>307</v>
      </c>
      <c r="H113" s="120">
        <v>807000</v>
      </c>
      <c r="I113" s="120">
        <v>380000</v>
      </c>
      <c r="J113" s="22" t="s">
        <v>43</v>
      </c>
      <c r="K113" s="18" t="s">
        <v>24</v>
      </c>
      <c r="L113" s="33">
        <f t="shared" si="2"/>
        <v>427000</v>
      </c>
      <c r="M113" s="122" t="s">
        <v>275</v>
      </c>
      <c r="N113" s="30">
        <v>10</v>
      </c>
      <c r="O113" s="30">
        <v>0</v>
      </c>
      <c r="P113" s="30">
        <v>0</v>
      </c>
      <c r="Q113" s="30">
        <v>0</v>
      </c>
      <c r="R113" s="120"/>
      <c r="S113" s="30"/>
      <c r="T113" s="30"/>
      <c r="U113" s="49"/>
      <c r="V113" s="30"/>
      <c r="W113" s="30"/>
      <c r="X113" s="30"/>
      <c r="Y113" s="30"/>
      <c r="Z113" s="30" t="s">
        <v>309</v>
      </c>
    </row>
    <row r="114" spans="1:26" ht="51">
      <c r="A114" s="1">
        <v>85</v>
      </c>
      <c r="B114" s="86">
        <v>44664</v>
      </c>
      <c r="C114" s="87" t="s">
        <v>80</v>
      </c>
      <c r="D114" s="128" t="s">
        <v>204</v>
      </c>
      <c r="E114" s="76" t="s">
        <v>101</v>
      </c>
      <c r="F114" s="88" t="s">
        <v>205</v>
      </c>
      <c r="G114" s="88" t="s">
        <v>289</v>
      </c>
      <c r="H114" s="108">
        <v>299518.56</v>
      </c>
      <c r="I114" s="108">
        <v>190194.28</v>
      </c>
      <c r="J114" s="91" t="s">
        <v>43</v>
      </c>
      <c r="K114" s="76" t="s">
        <v>24</v>
      </c>
      <c r="L114" s="33">
        <f t="shared" si="2"/>
        <v>109324.28</v>
      </c>
      <c r="M114" s="123" t="s">
        <v>276</v>
      </c>
      <c r="N114" s="76">
        <v>6</v>
      </c>
      <c r="O114" s="76">
        <v>0</v>
      </c>
      <c r="P114" s="76">
        <v>0</v>
      </c>
      <c r="Q114" s="76">
        <v>0</v>
      </c>
      <c r="R114" s="108"/>
      <c r="S114" s="30"/>
      <c r="T114" s="30"/>
      <c r="U114" s="49"/>
      <c r="V114" s="30"/>
      <c r="W114" s="30"/>
      <c r="X114" s="30"/>
      <c r="Y114" s="30"/>
      <c r="Z114" s="30"/>
    </row>
    <row r="115" spans="2:26" ht="76.5">
      <c r="B115" s="86"/>
      <c r="C115" s="127" t="s">
        <v>288</v>
      </c>
      <c r="D115" s="128" t="s">
        <v>204</v>
      </c>
      <c r="E115" s="76" t="s">
        <v>101</v>
      </c>
      <c r="F115" s="88" t="s">
        <v>205</v>
      </c>
      <c r="G115" s="129"/>
      <c r="H115" s="126">
        <v>86666.25</v>
      </c>
      <c r="I115" s="126">
        <v>55028.83</v>
      </c>
      <c r="J115" s="91" t="s">
        <v>43</v>
      </c>
      <c r="K115" s="125"/>
      <c r="L115" s="33">
        <f t="shared" si="2"/>
        <v>31637.42</v>
      </c>
      <c r="M115" s="123" t="s">
        <v>276</v>
      </c>
      <c r="N115" s="125"/>
      <c r="O115" s="125"/>
      <c r="P115" s="125"/>
      <c r="Q115" s="125"/>
      <c r="R115" s="126"/>
      <c r="S115" s="119"/>
      <c r="T115" s="119"/>
      <c r="U115" s="130"/>
      <c r="V115" s="119"/>
      <c r="W115" s="119"/>
      <c r="X115" s="119"/>
      <c r="Y115" s="119"/>
      <c r="Z115" s="119"/>
    </row>
    <row r="116" spans="2:26" ht="51">
      <c r="B116" s="86"/>
      <c r="C116" s="124" t="s">
        <v>218</v>
      </c>
      <c r="D116" s="128" t="s">
        <v>204</v>
      </c>
      <c r="E116" s="76" t="s">
        <v>101</v>
      </c>
      <c r="F116" s="88" t="s">
        <v>205</v>
      </c>
      <c r="G116" s="129"/>
      <c r="H116" s="126">
        <v>86666.25</v>
      </c>
      <c r="I116" s="126">
        <v>55028.83</v>
      </c>
      <c r="J116" s="91" t="s">
        <v>43</v>
      </c>
      <c r="K116" s="125"/>
      <c r="L116" s="33">
        <f t="shared" si="2"/>
        <v>31637.42</v>
      </c>
      <c r="M116" s="123" t="s">
        <v>276</v>
      </c>
      <c r="N116" s="125"/>
      <c r="O116" s="125"/>
      <c r="P116" s="125"/>
      <c r="Q116" s="125"/>
      <c r="R116" s="126"/>
      <c r="S116" s="119"/>
      <c r="T116" s="119"/>
      <c r="U116" s="130"/>
      <c r="V116" s="119"/>
      <c r="W116" s="119"/>
      <c r="X116" s="119"/>
      <c r="Y116" s="119"/>
      <c r="Z116" s="119"/>
    </row>
    <row r="117" spans="1:26" ht="51">
      <c r="A117" s="1">
        <v>86</v>
      </c>
      <c r="B117" s="72">
        <v>44665</v>
      </c>
      <c r="C117" s="18" t="s">
        <v>20</v>
      </c>
      <c r="D117" s="18" t="s">
        <v>86</v>
      </c>
      <c r="E117" s="28" t="s">
        <v>40</v>
      </c>
      <c r="F117" s="58" t="s">
        <v>273</v>
      </c>
      <c r="G117" s="58" t="s">
        <v>203</v>
      </c>
      <c r="H117" s="70">
        <v>0</v>
      </c>
      <c r="I117" s="121"/>
      <c r="J117" s="22" t="s">
        <v>43</v>
      </c>
      <c r="K117" s="119"/>
      <c r="L117" s="33">
        <f t="shared" si="2"/>
        <v>0</v>
      </c>
      <c r="M117" s="122" t="s">
        <v>277</v>
      </c>
      <c r="N117" s="119"/>
      <c r="O117" s="119"/>
      <c r="P117" s="119"/>
      <c r="Q117" s="119"/>
      <c r="R117" s="84">
        <v>53663770.89</v>
      </c>
      <c r="S117" s="119"/>
      <c r="T117" s="119"/>
      <c r="U117" s="130"/>
      <c r="V117" s="119"/>
      <c r="W117" s="21">
        <f>L117-X117</f>
        <v>0</v>
      </c>
      <c r="X117" s="119"/>
      <c r="Y117" s="119"/>
      <c r="Z117" s="119"/>
    </row>
    <row r="118" spans="1:26" ht="51">
      <c r="A118" s="1">
        <v>87</v>
      </c>
      <c r="B118" s="72">
        <v>44669</v>
      </c>
      <c r="C118" s="18" t="s">
        <v>20</v>
      </c>
      <c r="D118" s="30" t="s">
        <v>24</v>
      </c>
      <c r="E118" s="30" t="s">
        <v>101</v>
      </c>
      <c r="F118" s="58" t="s">
        <v>205</v>
      </c>
      <c r="G118" s="58" t="s">
        <v>289</v>
      </c>
      <c r="H118" s="120">
        <v>301598.55</v>
      </c>
      <c r="I118" s="120">
        <v>301392</v>
      </c>
      <c r="J118" s="22" t="s">
        <v>43</v>
      </c>
      <c r="K118" s="30" t="s">
        <v>24</v>
      </c>
      <c r="L118" s="33">
        <f t="shared" si="2"/>
        <v>206.54999999998836</v>
      </c>
      <c r="M118" s="122" t="s">
        <v>278</v>
      </c>
      <c r="N118" s="30">
        <v>5</v>
      </c>
      <c r="O118" s="30">
        <v>0</v>
      </c>
      <c r="P118" s="30">
        <v>0</v>
      </c>
      <c r="Q118" s="30">
        <v>0</v>
      </c>
      <c r="R118" s="120"/>
      <c r="S118" s="30"/>
      <c r="T118" s="30"/>
      <c r="U118" s="49"/>
      <c r="V118" s="30"/>
      <c r="W118" s="21">
        <f>L118-X118</f>
        <v>206.54999999998836</v>
      </c>
      <c r="X118" s="30"/>
      <c r="Y118" s="30"/>
      <c r="Z118" s="30"/>
    </row>
    <row r="119" spans="1:26" ht="51">
      <c r="A119" s="1">
        <v>88</v>
      </c>
      <c r="B119" s="72">
        <v>44669</v>
      </c>
      <c r="C119" s="49" t="s">
        <v>290</v>
      </c>
      <c r="D119" s="30" t="s">
        <v>24</v>
      </c>
      <c r="E119" s="28" t="s">
        <v>40</v>
      </c>
      <c r="F119" s="58" t="s">
        <v>291</v>
      </c>
      <c r="G119" s="58" t="s">
        <v>292</v>
      </c>
      <c r="H119" s="120">
        <v>1173936</v>
      </c>
      <c r="I119" s="120">
        <v>1126977.32</v>
      </c>
      <c r="J119" s="22" t="s">
        <v>43</v>
      </c>
      <c r="K119" s="30" t="s">
        <v>24</v>
      </c>
      <c r="L119" s="33">
        <f t="shared" si="2"/>
        <v>46958.679999999935</v>
      </c>
      <c r="M119" s="122" t="s">
        <v>279</v>
      </c>
      <c r="N119" s="30">
        <v>2</v>
      </c>
      <c r="O119" s="30">
        <v>0</v>
      </c>
      <c r="P119" s="30">
        <v>1</v>
      </c>
      <c r="Q119" s="30">
        <v>1</v>
      </c>
      <c r="R119" s="120"/>
      <c r="S119" s="30"/>
      <c r="T119" s="30"/>
      <c r="U119" s="49"/>
      <c r="V119" s="30"/>
      <c r="W119" s="30"/>
      <c r="X119" s="30"/>
      <c r="Y119" s="30"/>
      <c r="Z119" s="30" t="s">
        <v>415</v>
      </c>
    </row>
    <row r="120" spans="1:26" ht="51">
      <c r="A120" s="1">
        <v>89</v>
      </c>
      <c r="B120" s="72">
        <v>44666</v>
      </c>
      <c r="C120" s="49" t="s">
        <v>293</v>
      </c>
      <c r="D120" s="30" t="s">
        <v>24</v>
      </c>
      <c r="E120" s="28" t="s">
        <v>40</v>
      </c>
      <c r="F120" s="58" t="s">
        <v>294</v>
      </c>
      <c r="G120" s="58" t="s">
        <v>316</v>
      </c>
      <c r="H120" s="120">
        <v>301590</v>
      </c>
      <c r="I120" s="120">
        <v>301590</v>
      </c>
      <c r="J120" s="22" t="s">
        <v>43</v>
      </c>
      <c r="K120" s="30" t="s">
        <v>45</v>
      </c>
      <c r="L120" s="33">
        <f t="shared" si="2"/>
        <v>0</v>
      </c>
      <c r="M120" s="122" t="s">
        <v>280</v>
      </c>
      <c r="N120" s="30">
        <v>1</v>
      </c>
      <c r="O120" s="30">
        <v>0</v>
      </c>
      <c r="P120" s="30">
        <v>1</v>
      </c>
      <c r="Q120" s="30">
        <v>1</v>
      </c>
      <c r="R120" s="120"/>
      <c r="S120" s="30"/>
      <c r="T120" s="30"/>
      <c r="U120" s="49"/>
      <c r="V120" s="30"/>
      <c r="W120" s="30"/>
      <c r="X120" s="30"/>
      <c r="Y120" s="30"/>
      <c r="Z120" s="30"/>
    </row>
    <row r="121" spans="1:26" ht="63.75">
      <c r="A121" s="1">
        <v>90</v>
      </c>
      <c r="B121" s="72">
        <v>44669</v>
      </c>
      <c r="C121" s="18" t="s">
        <v>20</v>
      </c>
      <c r="D121" s="30" t="s">
        <v>24</v>
      </c>
      <c r="E121" s="28" t="s">
        <v>40</v>
      </c>
      <c r="F121" s="58" t="s">
        <v>295</v>
      </c>
      <c r="G121" s="58" t="s">
        <v>315</v>
      </c>
      <c r="H121" s="120">
        <v>599887.2</v>
      </c>
      <c r="I121" s="120">
        <v>533899.52</v>
      </c>
      <c r="J121" s="22" t="s">
        <v>296</v>
      </c>
      <c r="K121" s="30" t="s">
        <v>24</v>
      </c>
      <c r="L121" s="33">
        <f t="shared" si="2"/>
        <v>65987.67999999993</v>
      </c>
      <c r="M121" s="122" t="s">
        <v>281</v>
      </c>
      <c r="N121" s="30">
        <v>2</v>
      </c>
      <c r="O121" s="30">
        <v>0</v>
      </c>
      <c r="P121" s="30">
        <v>1</v>
      </c>
      <c r="Q121" s="30">
        <v>1</v>
      </c>
      <c r="R121" s="120"/>
      <c r="S121" s="30"/>
      <c r="T121" s="30"/>
      <c r="U121" s="49"/>
      <c r="V121" s="30"/>
      <c r="W121" s="21">
        <f>L121-X121</f>
        <v>65987.67999999993</v>
      </c>
      <c r="X121" s="30"/>
      <c r="Y121" s="30"/>
      <c r="Z121" s="30"/>
    </row>
    <row r="122" spans="1:26" ht="63.75">
      <c r="A122" s="1">
        <v>91</v>
      </c>
      <c r="B122" s="72">
        <v>44666</v>
      </c>
      <c r="C122" s="18" t="s">
        <v>20</v>
      </c>
      <c r="D122" s="30" t="s">
        <v>24</v>
      </c>
      <c r="E122" s="28" t="s">
        <v>40</v>
      </c>
      <c r="F122" s="58" t="s">
        <v>297</v>
      </c>
      <c r="G122" s="58" t="s">
        <v>203</v>
      </c>
      <c r="H122" s="70">
        <v>0</v>
      </c>
      <c r="I122" s="120"/>
      <c r="J122" s="22" t="s">
        <v>296</v>
      </c>
      <c r="K122" s="30"/>
      <c r="L122" s="33">
        <f t="shared" si="2"/>
        <v>0</v>
      </c>
      <c r="M122" s="122" t="s">
        <v>282</v>
      </c>
      <c r="N122" s="30"/>
      <c r="O122" s="30"/>
      <c r="P122" s="30"/>
      <c r="Q122" s="30"/>
      <c r="R122" s="120">
        <v>750698.4</v>
      </c>
      <c r="S122" s="30"/>
      <c r="T122" s="30"/>
      <c r="U122" s="49"/>
      <c r="V122" s="30"/>
      <c r="W122" s="21">
        <f>L122-X122</f>
        <v>0</v>
      </c>
      <c r="X122" s="30"/>
      <c r="Y122" s="30"/>
      <c r="Z122" s="30"/>
    </row>
    <row r="123" spans="2:26" ht="51">
      <c r="B123" s="72">
        <v>44669</v>
      </c>
      <c r="C123" s="49" t="s">
        <v>290</v>
      </c>
      <c r="D123" s="30" t="s">
        <v>24</v>
      </c>
      <c r="E123" s="28"/>
      <c r="F123" s="58" t="s">
        <v>298</v>
      </c>
      <c r="G123" s="58" t="s">
        <v>299</v>
      </c>
      <c r="H123" s="120"/>
      <c r="I123" s="120"/>
      <c r="J123" s="22" t="s">
        <v>43</v>
      </c>
      <c r="K123" s="30"/>
      <c r="L123" s="33">
        <f t="shared" si="2"/>
        <v>0</v>
      </c>
      <c r="M123" s="122" t="s">
        <v>283</v>
      </c>
      <c r="N123" s="30"/>
      <c r="O123" s="30"/>
      <c r="P123" s="30"/>
      <c r="Q123" s="30"/>
      <c r="R123" s="120"/>
      <c r="S123" s="30"/>
      <c r="T123" s="30"/>
      <c r="U123" s="49"/>
      <c r="V123" s="30">
        <v>2521854</v>
      </c>
      <c r="W123" s="30"/>
      <c r="X123" s="30"/>
      <c r="Y123" s="30"/>
      <c r="Z123" s="30"/>
    </row>
    <row r="124" spans="1:26" ht="63.75">
      <c r="A124" s="1">
        <v>92</v>
      </c>
      <c r="B124" s="72">
        <v>44669</v>
      </c>
      <c r="C124" s="18" t="s">
        <v>20</v>
      </c>
      <c r="D124" s="30" t="s">
        <v>24</v>
      </c>
      <c r="E124" s="28" t="s">
        <v>40</v>
      </c>
      <c r="F124" s="58" t="s">
        <v>300</v>
      </c>
      <c r="G124" s="58" t="s">
        <v>315</v>
      </c>
      <c r="H124" s="120">
        <v>675702</v>
      </c>
      <c r="I124" s="120">
        <v>601374.78</v>
      </c>
      <c r="J124" s="22" t="s">
        <v>296</v>
      </c>
      <c r="K124" s="30" t="s">
        <v>24</v>
      </c>
      <c r="L124" s="33">
        <f t="shared" si="2"/>
        <v>74327.21999999997</v>
      </c>
      <c r="M124" s="122" t="s">
        <v>284</v>
      </c>
      <c r="N124" s="30">
        <v>2</v>
      </c>
      <c r="O124" s="30">
        <v>0</v>
      </c>
      <c r="P124" s="30">
        <v>1</v>
      </c>
      <c r="Q124" s="30">
        <v>1</v>
      </c>
      <c r="R124" s="30"/>
      <c r="S124" s="30"/>
      <c r="T124" s="30"/>
      <c r="U124" s="49"/>
      <c r="V124" s="30"/>
      <c r="W124" s="21">
        <f>L124-X124</f>
        <v>74327.21999999997</v>
      </c>
      <c r="X124" s="30"/>
      <c r="Y124" s="30"/>
      <c r="Z124" s="30"/>
    </row>
    <row r="125" spans="1:26" ht="51">
      <c r="A125" s="1">
        <v>93</v>
      </c>
      <c r="B125" s="72">
        <v>44669</v>
      </c>
      <c r="C125" s="49" t="s">
        <v>302</v>
      </c>
      <c r="D125" s="30" t="s">
        <v>24</v>
      </c>
      <c r="E125" s="30" t="s">
        <v>47</v>
      </c>
      <c r="F125" s="58" t="s">
        <v>303</v>
      </c>
      <c r="G125" s="58" t="s">
        <v>304</v>
      </c>
      <c r="H125" s="120">
        <v>1468000</v>
      </c>
      <c r="I125" s="120">
        <v>741340</v>
      </c>
      <c r="J125" s="22" t="s">
        <v>43</v>
      </c>
      <c r="K125" s="30" t="s">
        <v>24</v>
      </c>
      <c r="L125" s="33">
        <f t="shared" si="2"/>
        <v>726660</v>
      </c>
      <c r="M125" s="122" t="s">
        <v>301</v>
      </c>
      <c r="N125" s="30">
        <v>3</v>
      </c>
      <c r="O125" s="30">
        <v>0</v>
      </c>
      <c r="P125" s="30">
        <v>0</v>
      </c>
      <c r="Q125" s="30">
        <v>0</v>
      </c>
      <c r="R125" s="30"/>
      <c r="S125" s="30"/>
      <c r="T125" s="30"/>
      <c r="U125" s="49"/>
      <c r="V125" s="30"/>
      <c r="W125" s="30"/>
      <c r="X125" s="30"/>
      <c r="Y125" s="30"/>
      <c r="Z125" s="30"/>
    </row>
    <row r="126" spans="1:26" ht="63.75">
      <c r="A126" s="1">
        <v>94</v>
      </c>
      <c r="B126" s="72">
        <v>44669</v>
      </c>
      <c r="C126" s="18" t="s">
        <v>20</v>
      </c>
      <c r="D126" s="30" t="s">
        <v>24</v>
      </c>
      <c r="E126" s="28" t="s">
        <v>40</v>
      </c>
      <c r="F126" s="58" t="s">
        <v>320</v>
      </c>
      <c r="G126" s="58" t="s">
        <v>311</v>
      </c>
      <c r="H126" s="120">
        <v>699973.2</v>
      </c>
      <c r="I126" s="120">
        <v>699973.2</v>
      </c>
      <c r="J126" s="22" t="s">
        <v>296</v>
      </c>
      <c r="K126" s="30" t="s">
        <v>45</v>
      </c>
      <c r="L126" s="33">
        <f t="shared" si="2"/>
        <v>0</v>
      </c>
      <c r="M126" s="122" t="s">
        <v>317</v>
      </c>
      <c r="N126" s="30">
        <v>1</v>
      </c>
      <c r="O126" s="30">
        <v>0</v>
      </c>
      <c r="P126" s="30">
        <v>1</v>
      </c>
      <c r="Q126" s="30">
        <v>1</v>
      </c>
      <c r="R126" s="30"/>
      <c r="S126" s="130" t="s">
        <v>411</v>
      </c>
      <c r="T126" s="30"/>
      <c r="U126" s="49"/>
      <c r="V126" s="30"/>
      <c r="W126" s="21">
        <f>L126-X126</f>
        <v>0</v>
      </c>
      <c r="X126" s="30"/>
      <c r="Y126" s="30"/>
      <c r="Z126" s="30"/>
    </row>
    <row r="127" spans="1:26" ht="63.75">
      <c r="A127" s="1">
        <v>95</v>
      </c>
      <c r="B127" s="72">
        <v>44669</v>
      </c>
      <c r="C127" s="18" t="s">
        <v>20</v>
      </c>
      <c r="D127" s="30" t="s">
        <v>24</v>
      </c>
      <c r="E127" s="28" t="s">
        <v>40</v>
      </c>
      <c r="F127" s="58" t="s">
        <v>321</v>
      </c>
      <c r="G127" s="58" t="s">
        <v>311</v>
      </c>
      <c r="H127" s="120">
        <v>851019.2</v>
      </c>
      <c r="I127" s="120">
        <v>851019.2</v>
      </c>
      <c r="J127" s="22" t="s">
        <v>296</v>
      </c>
      <c r="K127" s="30" t="s">
        <v>45</v>
      </c>
      <c r="L127" s="33">
        <f t="shared" si="2"/>
        <v>0</v>
      </c>
      <c r="M127" s="122" t="s">
        <v>318</v>
      </c>
      <c r="N127" s="30">
        <v>1</v>
      </c>
      <c r="O127" s="30">
        <v>0</v>
      </c>
      <c r="P127" s="30">
        <v>1</v>
      </c>
      <c r="Q127" s="30">
        <v>1</v>
      </c>
      <c r="R127" s="30"/>
      <c r="S127" s="130" t="s">
        <v>411</v>
      </c>
      <c r="T127" s="30"/>
      <c r="U127" s="49"/>
      <c r="V127" s="30"/>
      <c r="W127" s="21">
        <f aca="true" t="shared" si="5" ref="W127:W157">L127-X127</f>
        <v>0</v>
      </c>
      <c r="X127" s="30"/>
      <c r="Y127" s="30"/>
      <c r="Z127" s="30"/>
    </row>
    <row r="128" spans="1:26" ht="63.75">
      <c r="A128" s="1">
        <v>96</v>
      </c>
      <c r="B128" s="72">
        <v>44669</v>
      </c>
      <c r="C128" s="18" t="s">
        <v>20</v>
      </c>
      <c r="D128" s="30" t="s">
        <v>24</v>
      </c>
      <c r="E128" s="28" t="s">
        <v>40</v>
      </c>
      <c r="F128" s="58" t="s">
        <v>322</v>
      </c>
      <c r="G128" s="58" t="s">
        <v>311</v>
      </c>
      <c r="H128" s="120">
        <v>276878.4</v>
      </c>
      <c r="I128" s="120">
        <v>276878.4</v>
      </c>
      <c r="J128" s="22" t="s">
        <v>296</v>
      </c>
      <c r="K128" s="30" t="s">
        <v>45</v>
      </c>
      <c r="L128" s="33">
        <f t="shared" si="2"/>
        <v>0</v>
      </c>
      <c r="M128" s="122" t="s">
        <v>319</v>
      </c>
      <c r="N128" s="30">
        <v>1</v>
      </c>
      <c r="O128" s="30">
        <v>0</v>
      </c>
      <c r="P128" s="30">
        <v>1</v>
      </c>
      <c r="Q128" s="30">
        <v>1</v>
      </c>
      <c r="R128" s="30"/>
      <c r="S128" s="30"/>
      <c r="T128" s="30"/>
      <c r="U128" s="49"/>
      <c r="V128" s="30"/>
      <c r="W128" s="21">
        <f t="shared" si="5"/>
        <v>0</v>
      </c>
      <c r="X128" s="30"/>
      <c r="Y128" s="30"/>
      <c r="Z128" s="30"/>
    </row>
    <row r="129" spans="1:26" ht="51">
      <c r="A129" s="1">
        <v>97</v>
      </c>
      <c r="B129" s="72">
        <v>44672</v>
      </c>
      <c r="C129" s="49" t="s">
        <v>80</v>
      </c>
      <c r="D129" s="30" t="s">
        <v>25</v>
      </c>
      <c r="E129" s="30" t="s">
        <v>101</v>
      </c>
      <c r="F129" s="58" t="s">
        <v>371</v>
      </c>
      <c r="G129" s="57" t="s">
        <v>412</v>
      </c>
      <c r="H129" s="120">
        <v>33280</v>
      </c>
      <c r="I129" s="120">
        <v>33280</v>
      </c>
      <c r="J129" s="22" t="s">
        <v>43</v>
      </c>
      <c r="K129" s="30" t="s">
        <v>45</v>
      </c>
      <c r="L129" s="33">
        <f t="shared" si="2"/>
        <v>0</v>
      </c>
      <c r="M129" s="122" t="s">
        <v>365</v>
      </c>
      <c r="N129" s="30">
        <v>1</v>
      </c>
      <c r="O129" s="30">
        <v>0</v>
      </c>
      <c r="P129" s="30">
        <v>0</v>
      </c>
      <c r="Q129" s="30">
        <v>0</v>
      </c>
      <c r="R129" s="30"/>
      <c r="S129" s="30"/>
      <c r="T129" s="30"/>
      <c r="U129" s="30"/>
      <c r="V129" s="30"/>
      <c r="W129" s="21">
        <f t="shared" si="5"/>
        <v>0</v>
      </c>
      <c r="X129" s="30"/>
      <c r="Y129" s="30"/>
      <c r="Z129" s="30" t="s">
        <v>415</v>
      </c>
    </row>
    <row r="130" spans="1:26" ht="51">
      <c r="A130" s="1">
        <v>98</v>
      </c>
      <c r="B130" s="72">
        <v>44677</v>
      </c>
      <c r="C130" s="49" t="s">
        <v>290</v>
      </c>
      <c r="D130" s="30" t="s">
        <v>24</v>
      </c>
      <c r="E130" s="30" t="s">
        <v>40</v>
      </c>
      <c r="F130" s="58" t="s">
        <v>372</v>
      </c>
      <c r="G130" s="57" t="s">
        <v>203</v>
      </c>
      <c r="H130" s="70">
        <v>0</v>
      </c>
      <c r="I130" s="120"/>
      <c r="J130" s="22" t="s">
        <v>43</v>
      </c>
      <c r="K130" s="30"/>
      <c r="L130" s="33">
        <f aca="true" t="shared" si="6" ref="L130:L156">H130-I130</f>
        <v>0</v>
      </c>
      <c r="M130" s="122" t="s">
        <v>366</v>
      </c>
      <c r="N130" s="30"/>
      <c r="O130" s="30"/>
      <c r="P130" s="30"/>
      <c r="Q130" s="30"/>
      <c r="R130" s="120">
        <v>1508420.4</v>
      </c>
      <c r="S130" s="30"/>
      <c r="T130" s="30"/>
      <c r="U130" s="30"/>
      <c r="V130" s="30"/>
      <c r="W130" s="21">
        <f t="shared" si="5"/>
        <v>0</v>
      </c>
      <c r="X130" s="30"/>
      <c r="Y130" s="30"/>
      <c r="Z130" s="30"/>
    </row>
    <row r="131" spans="1:26" ht="63.75">
      <c r="A131" s="1">
        <v>99</v>
      </c>
      <c r="B131" s="72">
        <v>44677</v>
      </c>
      <c r="C131" s="18" t="s">
        <v>20</v>
      </c>
      <c r="D131" s="30" t="s">
        <v>24</v>
      </c>
      <c r="E131" s="30" t="s">
        <v>40</v>
      </c>
      <c r="F131" s="58" t="s">
        <v>373</v>
      </c>
      <c r="G131" s="57" t="s">
        <v>203</v>
      </c>
      <c r="H131" s="70">
        <v>0</v>
      </c>
      <c r="I131" s="120"/>
      <c r="J131" s="22" t="s">
        <v>296</v>
      </c>
      <c r="K131" s="30"/>
      <c r="L131" s="33">
        <f t="shared" si="6"/>
        <v>0</v>
      </c>
      <c r="M131" s="122" t="s">
        <v>367</v>
      </c>
      <c r="N131" s="30"/>
      <c r="O131" s="30"/>
      <c r="P131" s="30"/>
      <c r="Q131" s="30"/>
      <c r="R131" s="120">
        <v>499987.2</v>
      </c>
      <c r="S131" s="130"/>
      <c r="T131" s="30"/>
      <c r="U131" s="30"/>
      <c r="V131" s="30"/>
      <c r="W131" s="21">
        <f t="shared" si="5"/>
        <v>0</v>
      </c>
      <c r="X131" s="30"/>
      <c r="Y131" s="30"/>
      <c r="Z131" s="30"/>
    </row>
    <row r="132" spans="1:26" ht="51">
      <c r="A132" s="1">
        <v>100</v>
      </c>
      <c r="B132" s="72">
        <v>44677</v>
      </c>
      <c r="C132" s="18" t="s">
        <v>20</v>
      </c>
      <c r="D132" s="30" t="s">
        <v>24</v>
      </c>
      <c r="E132" s="30" t="s">
        <v>40</v>
      </c>
      <c r="F132" s="58" t="s">
        <v>374</v>
      </c>
      <c r="G132" s="57" t="s">
        <v>125</v>
      </c>
      <c r="H132" s="120">
        <v>975000</v>
      </c>
      <c r="I132" s="120">
        <v>975000</v>
      </c>
      <c r="J132" s="22" t="s">
        <v>43</v>
      </c>
      <c r="K132" s="30" t="s">
        <v>45</v>
      </c>
      <c r="L132" s="33">
        <f t="shared" si="6"/>
        <v>0</v>
      </c>
      <c r="M132" s="122" t="s">
        <v>368</v>
      </c>
      <c r="N132" s="30">
        <v>1</v>
      </c>
      <c r="O132" s="30">
        <v>0</v>
      </c>
      <c r="P132" s="30">
        <v>1</v>
      </c>
      <c r="Q132" s="30">
        <v>1</v>
      </c>
      <c r="R132" s="30"/>
      <c r="S132" s="30"/>
      <c r="T132" s="30"/>
      <c r="U132" s="30"/>
      <c r="V132" s="30"/>
      <c r="W132" s="21">
        <f t="shared" si="5"/>
        <v>0</v>
      </c>
      <c r="X132" s="30"/>
      <c r="Y132" s="30"/>
      <c r="Z132" s="30"/>
    </row>
    <row r="133" spans="1:26" ht="51">
      <c r="A133" s="1">
        <v>101</v>
      </c>
      <c r="B133" s="72">
        <v>44677</v>
      </c>
      <c r="C133" s="18" t="s">
        <v>20</v>
      </c>
      <c r="D133" s="30" t="s">
        <v>24</v>
      </c>
      <c r="E133" s="30" t="s">
        <v>40</v>
      </c>
      <c r="F133" s="58" t="s">
        <v>375</v>
      </c>
      <c r="G133" s="57" t="s">
        <v>313</v>
      </c>
      <c r="H133" s="120">
        <v>576962.4</v>
      </c>
      <c r="I133" s="120">
        <v>473108.88</v>
      </c>
      <c r="J133" s="22" t="s">
        <v>43</v>
      </c>
      <c r="K133" s="30" t="s">
        <v>24</v>
      </c>
      <c r="L133" s="33">
        <f t="shared" si="6"/>
        <v>103853.52000000002</v>
      </c>
      <c r="M133" s="122" t="s">
        <v>369</v>
      </c>
      <c r="N133" s="30">
        <v>2</v>
      </c>
      <c r="O133" s="30">
        <v>0</v>
      </c>
      <c r="P133" s="30">
        <v>0</v>
      </c>
      <c r="Q133" s="30">
        <v>0</v>
      </c>
      <c r="R133" s="30"/>
      <c r="S133" s="30"/>
      <c r="T133" s="30"/>
      <c r="U133" s="30"/>
      <c r="V133" s="30"/>
      <c r="W133" s="21">
        <f t="shared" si="5"/>
        <v>103853.52000000002</v>
      </c>
      <c r="X133" s="30"/>
      <c r="Y133" s="30"/>
      <c r="Z133" s="30"/>
    </row>
    <row r="134" spans="1:26" ht="51">
      <c r="A134" s="1">
        <v>102</v>
      </c>
      <c r="B134" s="72">
        <v>44677</v>
      </c>
      <c r="C134" s="49" t="s">
        <v>80</v>
      </c>
      <c r="D134" s="30" t="s">
        <v>24</v>
      </c>
      <c r="E134" s="30" t="s">
        <v>47</v>
      </c>
      <c r="F134" s="58" t="s">
        <v>376</v>
      </c>
      <c r="G134" s="57" t="s">
        <v>217</v>
      </c>
      <c r="H134" s="120">
        <v>320000</v>
      </c>
      <c r="I134" s="120">
        <v>318400</v>
      </c>
      <c r="J134" s="22" t="s">
        <v>43</v>
      </c>
      <c r="K134" s="30" t="s">
        <v>24</v>
      </c>
      <c r="L134" s="33">
        <f t="shared" si="6"/>
        <v>1600</v>
      </c>
      <c r="M134" s="122" t="s">
        <v>370</v>
      </c>
      <c r="N134" s="30">
        <v>2</v>
      </c>
      <c r="O134" s="30">
        <v>0</v>
      </c>
      <c r="P134" s="30">
        <v>0</v>
      </c>
      <c r="Q134" s="30">
        <v>0</v>
      </c>
      <c r="R134" s="30"/>
      <c r="S134" s="30"/>
      <c r="T134" s="30"/>
      <c r="U134" s="30"/>
      <c r="V134" s="30"/>
      <c r="W134" s="21">
        <f t="shared" si="5"/>
        <v>1600</v>
      </c>
      <c r="X134" s="30"/>
      <c r="Y134" s="30"/>
      <c r="Z134" s="30"/>
    </row>
    <row r="135" spans="1:26" ht="51">
      <c r="A135" s="1">
        <v>103</v>
      </c>
      <c r="B135" s="72">
        <v>44678</v>
      </c>
      <c r="C135" s="18" t="s">
        <v>20</v>
      </c>
      <c r="D135" s="30" t="s">
        <v>25</v>
      </c>
      <c r="E135" s="30" t="s">
        <v>40</v>
      </c>
      <c r="F135" s="58" t="s">
        <v>377</v>
      </c>
      <c r="G135" s="57" t="s">
        <v>409</v>
      </c>
      <c r="H135" s="120">
        <v>53663770.83</v>
      </c>
      <c r="I135" s="120">
        <v>53663770.83</v>
      </c>
      <c r="J135" s="22" t="s">
        <v>274</v>
      </c>
      <c r="K135" s="30" t="s">
        <v>45</v>
      </c>
      <c r="L135" s="33">
        <f t="shared" si="6"/>
        <v>0</v>
      </c>
      <c r="M135" s="122" t="s">
        <v>380</v>
      </c>
      <c r="N135" s="30">
        <v>1</v>
      </c>
      <c r="O135" s="30">
        <v>0</v>
      </c>
      <c r="P135" s="30">
        <v>0</v>
      </c>
      <c r="Q135" s="30">
        <v>0</v>
      </c>
      <c r="R135" s="30"/>
      <c r="S135" s="30"/>
      <c r="T135" s="30" t="s">
        <v>378</v>
      </c>
      <c r="U135" s="30"/>
      <c r="V135" s="30"/>
      <c r="W135" s="21">
        <f t="shared" si="5"/>
        <v>0</v>
      </c>
      <c r="X135" s="30"/>
      <c r="Y135" s="30"/>
      <c r="Z135" s="30"/>
    </row>
    <row r="136" spans="1:26" ht="51">
      <c r="A136" s="1">
        <v>104</v>
      </c>
      <c r="B136" s="72">
        <v>44678</v>
      </c>
      <c r="C136" s="18" t="s">
        <v>20</v>
      </c>
      <c r="D136" s="30" t="s">
        <v>24</v>
      </c>
      <c r="E136" s="30" t="s">
        <v>40</v>
      </c>
      <c r="F136" s="58" t="s">
        <v>379</v>
      </c>
      <c r="G136" s="57" t="s">
        <v>313</v>
      </c>
      <c r="H136" s="120">
        <v>750698.4</v>
      </c>
      <c r="I136" s="120">
        <v>600558.4</v>
      </c>
      <c r="J136" s="22" t="s">
        <v>43</v>
      </c>
      <c r="K136" s="30" t="s">
        <v>24</v>
      </c>
      <c r="L136" s="33">
        <f t="shared" si="6"/>
        <v>150140</v>
      </c>
      <c r="M136" s="122" t="s">
        <v>381</v>
      </c>
      <c r="N136" s="30">
        <v>2</v>
      </c>
      <c r="O136" s="30">
        <v>0</v>
      </c>
      <c r="P136" s="30">
        <v>0</v>
      </c>
      <c r="Q136" s="30">
        <v>0</v>
      </c>
      <c r="R136" s="30"/>
      <c r="S136" s="30"/>
      <c r="T136" s="30"/>
      <c r="U136" s="30"/>
      <c r="V136" s="30"/>
      <c r="W136" s="21">
        <f t="shared" si="5"/>
        <v>150140</v>
      </c>
      <c r="X136" s="30"/>
      <c r="Y136" s="30"/>
      <c r="Z136" s="30"/>
    </row>
    <row r="137" spans="1:26" ht="51">
      <c r="A137" s="1">
        <v>105</v>
      </c>
      <c r="B137" s="72">
        <v>44678</v>
      </c>
      <c r="C137" s="18" t="s">
        <v>20</v>
      </c>
      <c r="D137" s="30" t="s">
        <v>86</v>
      </c>
      <c r="E137" s="30" t="s">
        <v>40</v>
      </c>
      <c r="F137" s="58" t="s">
        <v>390</v>
      </c>
      <c r="G137" s="58" t="s">
        <v>410</v>
      </c>
      <c r="H137" s="120">
        <v>2873311.2</v>
      </c>
      <c r="I137" s="120">
        <v>2830211.52</v>
      </c>
      <c r="J137" s="22" t="s">
        <v>43</v>
      </c>
      <c r="K137" s="30" t="s">
        <v>24</v>
      </c>
      <c r="L137" s="33">
        <f t="shared" si="6"/>
        <v>43099.68000000017</v>
      </c>
      <c r="M137" s="122" t="s">
        <v>382</v>
      </c>
      <c r="N137" s="30">
        <v>3</v>
      </c>
      <c r="O137" s="30">
        <v>0</v>
      </c>
      <c r="P137" s="30">
        <v>0</v>
      </c>
      <c r="Q137" s="30">
        <v>0</v>
      </c>
      <c r="R137" s="30"/>
      <c r="S137" s="30"/>
      <c r="T137" s="30"/>
      <c r="U137" s="30"/>
      <c r="V137" s="30"/>
      <c r="W137" s="21">
        <f t="shared" si="5"/>
        <v>43099.68000000017</v>
      </c>
      <c r="X137" s="30"/>
      <c r="Y137" s="30"/>
      <c r="Z137" s="30"/>
    </row>
    <row r="138" spans="1:26" ht="51">
      <c r="A138" s="1">
        <v>106</v>
      </c>
      <c r="B138" s="72">
        <v>44685</v>
      </c>
      <c r="C138" s="30" t="s">
        <v>80</v>
      </c>
      <c r="D138" s="30" t="s">
        <v>25</v>
      </c>
      <c r="E138" s="30" t="s">
        <v>40</v>
      </c>
      <c r="F138" s="58" t="s">
        <v>391</v>
      </c>
      <c r="G138" s="57" t="s">
        <v>26</v>
      </c>
      <c r="H138" s="120">
        <v>181171</v>
      </c>
      <c r="I138" s="120">
        <v>181171</v>
      </c>
      <c r="J138" s="22" t="s">
        <v>43</v>
      </c>
      <c r="K138" s="30" t="s">
        <v>45</v>
      </c>
      <c r="L138" s="33">
        <f t="shared" si="6"/>
        <v>0</v>
      </c>
      <c r="M138" s="122" t="s">
        <v>383</v>
      </c>
      <c r="N138" s="30">
        <v>1</v>
      </c>
      <c r="O138" s="30">
        <v>0</v>
      </c>
      <c r="P138" s="30">
        <v>1</v>
      </c>
      <c r="Q138" s="30">
        <v>0</v>
      </c>
      <c r="R138" s="30"/>
      <c r="S138" s="30"/>
      <c r="T138" s="30"/>
      <c r="U138" s="30"/>
      <c r="V138" s="30"/>
      <c r="W138" s="21">
        <f t="shared" si="5"/>
        <v>0</v>
      </c>
      <c r="X138" s="30"/>
      <c r="Y138" s="30"/>
      <c r="Z138" s="30"/>
    </row>
    <row r="139" spans="1:26" ht="63.75">
      <c r="A139" s="1">
        <v>107</v>
      </c>
      <c r="B139" s="72">
        <v>44692</v>
      </c>
      <c r="C139" s="18" t="s">
        <v>20</v>
      </c>
      <c r="D139" s="30" t="s">
        <v>24</v>
      </c>
      <c r="E139" s="30" t="s">
        <v>40</v>
      </c>
      <c r="F139" s="58" t="s">
        <v>373</v>
      </c>
      <c r="G139" s="57" t="s">
        <v>311</v>
      </c>
      <c r="H139" s="120">
        <v>499987.2</v>
      </c>
      <c r="I139" s="120">
        <v>499987.2</v>
      </c>
      <c r="J139" s="22" t="s">
        <v>296</v>
      </c>
      <c r="K139" s="30" t="s">
        <v>24</v>
      </c>
      <c r="L139" s="33">
        <f t="shared" si="6"/>
        <v>0</v>
      </c>
      <c r="M139" s="122" t="s">
        <v>384</v>
      </c>
      <c r="N139" s="119">
        <v>1</v>
      </c>
      <c r="O139" s="119">
        <v>0</v>
      </c>
      <c r="P139" s="119">
        <v>0</v>
      </c>
      <c r="Q139" s="119">
        <v>0</v>
      </c>
      <c r="R139" s="119"/>
      <c r="S139" s="130" t="s">
        <v>411</v>
      </c>
      <c r="T139" s="119"/>
      <c r="U139" s="119"/>
      <c r="V139" s="119"/>
      <c r="W139" s="21">
        <f t="shared" si="5"/>
        <v>0</v>
      </c>
      <c r="X139" s="119"/>
      <c r="Y139" s="119"/>
      <c r="Z139" s="119"/>
    </row>
    <row r="140" spans="1:26" ht="51">
      <c r="A140" s="1">
        <v>108</v>
      </c>
      <c r="B140" s="72">
        <v>44693</v>
      </c>
      <c r="C140" s="49" t="s">
        <v>290</v>
      </c>
      <c r="D140" s="30" t="s">
        <v>24</v>
      </c>
      <c r="E140" s="30" t="s">
        <v>40</v>
      </c>
      <c r="F140" s="58" t="s">
        <v>298</v>
      </c>
      <c r="G140" s="57" t="s">
        <v>413</v>
      </c>
      <c r="H140" s="120">
        <v>1670169.6</v>
      </c>
      <c r="I140" s="120">
        <v>1595011.95</v>
      </c>
      <c r="J140" s="22" t="s">
        <v>43</v>
      </c>
      <c r="K140" s="30" t="s">
        <v>24</v>
      </c>
      <c r="L140" s="33">
        <f t="shared" si="6"/>
        <v>75157.65000000014</v>
      </c>
      <c r="M140" s="122" t="s">
        <v>385</v>
      </c>
      <c r="N140" s="30">
        <v>2</v>
      </c>
      <c r="O140" s="30">
        <v>0</v>
      </c>
      <c r="P140" s="30">
        <v>1</v>
      </c>
      <c r="Q140" s="30">
        <v>1</v>
      </c>
      <c r="R140" s="30"/>
      <c r="S140" s="30"/>
      <c r="T140" s="30"/>
      <c r="U140" s="30"/>
      <c r="V140" s="30"/>
      <c r="W140" s="21">
        <f t="shared" si="5"/>
        <v>75157.65000000014</v>
      </c>
      <c r="X140" s="30"/>
      <c r="Y140" s="30"/>
      <c r="Z140" s="49" t="s">
        <v>414</v>
      </c>
    </row>
    <row r="141" spans="1:26" ht="51">
      <c r="A141" s="1">
        <v>109</v>
      </c>
      <c r="B141" s="72">
        <v>44701</v>
      </c>
      <c r="C141" s="30" t="s">
        <v>80</v>
      </c>
      <c r="D141" s="30" t="s">
        <v>24</v>
      </c>
      <c r="E141" s="30" t="s">
        <v>101</v>
      </c>
      <c r="F141" s="58" t="s">
        <v>392</v>
      </c>
      <c r="G141" s="58" t="s">
        <v>416</v>
      </c>
      <c r="H141" s="120">
        <v>49581</v>
      </c>
      <c r="I141" s="120">
        <v>23547</v>
      </c>
      <c r="J141" s="22" t="s">
        <v>43</v>
      </c>
      <c r="K141" s="30" t="s">
        <v>24</v>
      </c>
      <c r="L141" s="33">
        <f t="shared" si="6"/>
        <v>26034</v>
      </c>
      <c r="M141" s="122" t="s">
        <v>386</v>
      </c>
      <c r="N141" s="30">
        <v>4</v>
      </c>
      <c r="O141" s="30">
        <v>0</v>
      </c>
      <c r="P141" s="30">
        <v>0</v>
      </c>
      <c r="Q141" s="30">
        <v>0</v>
      </c>
      <c r="R141" s="30"/>
      <c r="S141" s="30"/>
      <c r="T141" s="30"/>
      <c r="U141" s="30"/>
      <c r="V141" s="28"/>
      <c r="W141" s="21">
        <f t="shared" si="5"/>
        <v>26034</v>
      </c>
      <c r="X141" s="30"/>
      <c r="Y141" s="30"/>
      <c r="Z141" s="30"/>
    </row>
    <row r="142" spans="1:26" ht="38.25">
      <c r="A142" s="1">
        <v>110</v>
      </c>
      <c r="B142" s="72">
        <v>44705</v>
      </c>
      <c r="C142" s="49" t="s">
        <v>290</v>
      </c>
      <c r="D142" s="30" t="s">
        <v>25</v>
      </c>
      <c r="E142" s="30" t="s">
        <v>40</v>
      </c>
      <c r="F142" s="58" t="s">
        <v>393</v>
      </c>
      <c r="G142" s="58" t="s">
        <v>99</v>
      </c>
      <c r="H142" s="120">
        <v>1693209.6</v>
      </c>
      <c r="I142" s="120">
        <v>1422296.02</v>
      </c>
      <c r="J142" s="22" t="s">
        <v>434</v>
      </c>
      <c r="K142" s="30" t="s">
        <v>24</v>
      </c>
      <c r="L142" s="33">
        <f t="shared" si="6"/>
        <v>270913.5800000001</v>
      </c>
      <c r="M142" s="122" t="s">
        <v>387</v>
      </c>
      <c r="N142" s="30">
        <v>7</v>
      </c>
      <c r="O142" s="30">
        <v>0</v>
      </c>
      <c r="P142" s="30">
        <v>1</v>
      </c>
      <c r="Q142" s="30">
        <v>1</v>
      </c>
      <c r="R142" s="30"/>
      <c r="S142" s="30"/>
      <c r="T142" s="49" t="s">
        <v>394</v>
      </c>
      <c r="U142" s="49"/>
      <c r="V142" s="28"/>
      <c r="W142" s="21">
        <f t="shared" si="5"/>
        <v>13545.68000000008</v>
      </c>
      <c r="X142" s="30">
        <v>257367.9</v>
      </c>
      <c r="Y142" s="30"/>
      <c r="Z142" s="30"/>
    </row>
    <row r="143" spans="1:26" ht="38.25">
      <c r="A143" s="1">
        <v>111</v>
      </c>
      <c r="B143" s="72">
        <v>44706</v>
      </c>
      <c r="C143" s="49" t="s">
        <v>418</v>
      </c>
      <c r="D143" s="30" t="s">
        <v>24</v>
      </c>
      <c r="E143" s="30" t="s">
        <v>40</v>
      </c>
      <c r="F143" s="58" t="s">
        <v>393</v>
      </c>
      <c r="G143" s="58" t="s">
        <v>99</v>
      </c>
      <c r="H143" s="120">
        <v>996484.61</v>
      </c>
      <c r="I143" s="120">
        <v>792204.98</v>
      </c>
      <c r="J143" s="22" t="s">
        <v>434</v>
      </c>
      <c r="K143" s="30" t="s">
        <v>24</v>
      </c>
      <c r="L143" s="33">
        <f t="shared" si="6"/>
        <v>204279.63</v>
      </c>
      <c r="M143" s="122" t="s">
        <v>388</v>
      </c>
      <c r="N143" s="30">
        <v>5</v>
      </c>
      <c r="O143" s="30">
        <v>0</v>
      </c>
      <c r="P143" s="30">
        <v>1</v>
      </c>
      <c r="Q143" s="30">
        <v>1</v>
      </c>
      <c r="R143" s="30"/>
      <c r="S143" s="30"/>
      <c r="T143" s="30"/>
      <c r="U143" s="30"/>
      <c r="V143" s="28"/>
      <c r="W143" s="21">
        <f t="shared" si="5"/>
        <v>10213.98000000001</v>
      </c>
      <c r="X143" s="30">
        <v>194065.65</v>
      </c>
      <c r="Y143" s="30"/>
      <c r="Z143" s="30"/>
    </row>
    <row r="144" spans="1:26" ht="51">
      <c r="A144" s="1">
        <v>112</v>
      </c>
      <c r="B144" s="72">
        <v>44705</v>
      </c>
      <c r="C144" s="30" t="s">
        <v>80</v>
      </c>
      <c r="D144" s="30" t="s">
        <v>24</v>
      </c>
      <c r="E144" s="30" t="s">
        <v>101</v>
      </c>
      <c r="F144" s="58" t="s">
        <v>419</v>
      </c>
      <c r="G144" s="2" t="s">
        <v>429</v>
      </c>
      <c r="H144" s="58">
        <v>13120.08</v>
      </c>
      <c r="I144" s="58">
        <v>13120.08</v>
      </c>
      <c r="J144" s="22" t="s">
        <v>43</v>
      </c>
      <c r="K144" s="30" t="s">
        <v>45</v>
      </c>
      <c r="L144" s="33">
        <f t="shared" si="6"/>
        <v>0</v>
      </c>
      <c r="M144" s="122" t="s">
        <v>389</v>
      </c>
      <c r="N144" s="30">
        <v>1</v>
      </c>
      <c r="O144" s="30">
        <v>0</v>
      </c>
      <c r="P144" s="30">
        <v>0</v>
      </c>
      <c r="Q144" s="30">
        <v>0</v>
      </c>
      <c r="R144" s="30"/>
      <c r="S144" s="30"/>
      <c r="T144" s="30"/>
      <c r="U144" s="30"/>
      <c r="V144" s="30"/>
      <c r="W144" s="21">
        <f t="shared" si="5"/>
        <v>0</v>
      </c>
      <c r="X144" s="30"/>
      <c r="Y144" s="30"/>
      <c r="Z144" s="30" t="s">
        <v>415</v>
      </c>
    </row>
    <row r="145" spans="1:26" ht="51">
      <c r="A145" s="1">
        <v>113</v>
      </c>
      <c r="B145" s="72">
        <v>44707</v>
      </c>
      <c r="C145" s="49" t="s">
        <v>49</v>
      </c>
      <c r="D145" s="30" t="s">
        <v>24</v>
      </c>
      <c r="E145" s="30" t="s">
        <v>47</v>
      </c>
      <c r="F145" s="58" t="s">
        <v>420</v>
      </c>
      <c r="G145" s="58" t="s">
        <v>430</v>
      </c>
      <c r="H145" s="120">
        <v>115000</v>
      </c>
      <c r="I145" s="120">
        <v>19525</v>
      </c>
      <c r="J145" s="22" t="s">
        <v>43</v>
      </c>
      <c r="K145" s="30" t="s">
        <v>24</v>
      </c>
      <c r="L145" s="33">
        <f t="shared" si="6"/>
        <v>95475</v>
      </c>
      <c r="M145" s="122" t="s">
        <v>395</v>
      </c>
      <c r="N145" s="30">
        <v>10</v>
      </c>
      <c r="O145" s="30">
        <v>0</v>
      </c>
      <c r="P145" s="30">
        <v>0</v>
      </c>
      <c r="Q145" s="30">
        <v>0</v>
      </c>
      <c r="R145" s="30"/>
      <c r="S145" s="30"/>
      <c r="T145" s="30"/>
      <c r="U145" s="30"/>
      <c r="V145" s="30"/>
      <c r="W145" s="21">
        <f t="shared" si="5"/>
        <v>95475</v>
      </c>
      <c r="X145" s="30"/>
      <c r="Y145" s="30"/>
      <c r="Z145" s="30"/>
    </row>
    <row r="146" spans="1:26" ht="51">
      <c r="A146" s="1">
        <v>114</v>
      </c>
      <c r="B146" s="72">
        <v>44707</v>
      </c>
      <c r="C146" s="49" t="s">
        <v>49</v>
      </c>
      <c r="D146" s="30" t="s">
        <v>24</v>
      </c>
      <c r="E146" s="30" t="s">
        <v>47</v>
      </c>
      <c r="F146" s="58" t="s">
        <v>421</v>
      </c>
      <c r="G146" s="58" t="s">
        <v>430</v>
      </c>
      <c r="H146" s="120">
        <v>232000</v>
      </c>
      <c r="I146" s="120">
        <v>32560</v>
      </c>
      <c r="J146" s="22" t="s">
        <v>43</v>
      </c>
      <c r="K146" s="30" t="s">
        <v>24</v>
      </c>
      <c r="L146" s="33">
        <f t="shared" si="6"/>
        <v>199440</v>
      </c>
      <c r="M146" s="122" t="s">
        <v>396</v>
      </c>
      <c r="N146" s="30">
        <v>10</v>
      </c>
      <c r="O146" s="30">
        <v>0</v>
      </c>
      <c r="P146" s="30">
        <v>0</v>
      </c>
      <c r="Q146" s="30">
        <v>0</v>
      </c>
      <c r="R146" s="30"/>
      <c r="S146" s="30"/>
      <c r="T146" s="30"/>
      <c r="U146" s="30"/>
      <c r="V146" s="30"/>
      <c r="W146" s="21">
        <f t="shared" si="5"/>
        <v>199440</v>
      </c>
      <c r="X146" s="30"/>
      <c r="Y146" s="30"/>
      <c r="Z146" s="30"/>
    </row>
    <row r="147" spans="1:26" ht="51">
      <c r="A147" s="1">
        <v>115</v>
      </c>
      <c r="B147" s="72">
        <v>44708</v>
      </c>
      <c r="C147" s="49" t="s">
        <v>49</v>
      </c>
      <c r="D147" s="30" t="s">
        <v>24</v>
      </c>
      <c r="E147" s="30" t="s">
        <v>47</v>
      </c>
      <c r="F147" s="58" t="s">
        <v>422</v>
      </c>
      <c r="G147" s="58" t="s">
        <v>430</v>
      </c>
      <c r="H147" s="120">
        <v>155000</v>
      </c>
      <c r="I147" s="120">
        <v>19375</v>
      </c>
      <c r="J147" s="22" t="s">
        <v>43</v>
      </c>
      <c r="K147" s="30" t="s">
        <v>24</v>
      </c>
      <c r="L147" s="33">
        <f t="shared" si="6"/>
        <v>135625</v>
      </c>
      <c r="M147" s="122" t="s">
        <v>397</v>
      </c>
      <c r="N147" s="30">
        <v>10</v>
      </c>
      <c r="O147" s="30">
        <v>0</v>
      </c>
      <c r="P147" s="30">
        <v>0</v>
      </c>
      <c r="Q147" s="30">
        <v>0</v>
      </c>
      <c r="R147" s="30"/>
      <c r="S147" s="30"/>
      <c r="T147" s="30"/>
      <c r="U147" s="30"/>
      <c r="V147" s="30"/>
      <c r="W147" s="21">
        <f t="shared" si="5"/>
        <v>135625</v>
      </c>
      <c r="X147" s="30"/>
      <c r="Y147" s="30"/>
      <c r="Z147" s="30"/>
    </row>
    <row r="148" spans="1:26" ht="51">
      <c r="A148" s="1">
        <v>116</v>
      </c>
      <c r="B148" s="72">
        <v>44708</v>
      </c>
      <c r="C148" s="49" t="s">
        <v>49</v>
      </c>
      <c r="D148" s="30" t="s">
        <v>24</v>
      </c>
      <c r="E148" s="30" t="s">
        <v>47</v>
      </c>
      <c r="F148" s="58" t="s">
        <v>423</v>
      </c>
      <c r="G148" s="58" t="s">
        <v>430</v>
      </c>
      <c r="H148" s="120">
        <v>137000</v>
      </c>
      <c r="I148" s="120">
        <v>21920</v>
      </c>
      <c r="J148" s="22" t="s">
        <v>43</v>
      </c>
      <c r="K148" s="30" t="s">
        <v>24</v>
      </c>
      <c r="L148" s="33">
        <f t="shared" si="6"/>
        <v>115080</v>
      </c>
      <c r="M148" s="122" t="s">
        <v>398</v>
      </c>
      <c r="N148" s="30">
        <v>10</v>
      </c>
      <c r="O148" s="30">
        <v>0</v>
      </c>
      <c r="P148" s="30">
        <v>0</v>
      </c>
      <c r="Q148" s="30">
        <v>0</v>
      </c>
      <c r="R148" s="30"/>
      <c r="S148" s="30"/>
      <c r="T148" s="30"/>
      <c r="U148" s="30"/>
      <c r="V148" s="30"/>
      <c r="W148" s="21">
        <f t="shared" si="5"/>
        <v>115080</v>
      </c>
      <c r="X148" s="30"/>
      <c r="Y148" s="30"/>
      <c r="Z148" s="30"/>
    </row>
    <row r="149" spans="1:26" ht="51">
      <c r="A149" s="1">
        <v>117</v>
      </c>
      <c r="B149" s="72">
        <v>44713</v>
      </c>
      <c r="C149" s="49" t="s">
        <v>49</v>
      </c>
      <c r="D149" s="30" t="s">
        <v>24</v>
      </c>
      <c r="E149" s="30" t="s">
        <v>47</v>
      </c>
      <c r="F149" s="58" t="s">
        <v>424</v>
      </c>
      <c r="G149" s="58" t="s">
        <v>430</v>
      </c>
      <c r="H149" s="120">
        <v>24900</v>
      </c>
      <c r="I149" s="120">
        <v>8340.5</v>
      </c>
      <c r="J149" s="22" t="s">
        <v>43</v>
      </c>
      <c r="K149" s="30" t="s">
        <v>24</v>
      </c>
      <c r="L149" s="33">
        <f t="shared" si="6"/>
        <v>16559.5</v>
      </c>
      <c r="M149" s="122" t="s">
        <v>399</v>
      </c>
      <c r="N149" s="30">
        <v>5</v>
      </c>
      <c r="O149" s="30">
        <v>0</v>
      </c>
      <c r="P149" s="30">
        <v>0</v>
      </c>
      <c r="Q149" s="30">
        <v>0</v>
      </c>
      <c r="R149" s="30"/>
      <c r="S149" s="30"/>
      <c r="T149" s="30"/>
      <c r="U149" s="30"/>
      <c r="V149" s="30"/>
      <c r="W149" s="21">
        <f t="shared" si="5"/>
        <v>16559.5</v>
      </c>
      <c r="X149" s="30"/>
      <c r="Y149" s="30"/>
      <c r="Z149" s="30"/>
    </row>
    <row r="150" spans="1:26" ht="51">
      <c r="A150" s="1">
        <v>118</v>
      </c>
      <c r="B150" s="72">
        <v>44718</v>
      </c>
      <c r="C150" s="18" t="s">
        <v>20</v>
      </c>
      <c r="D150" s="30" t="s">
        <v>24</v>
      </c>
      <c r="E150" s="30" t="s">
        <v>40</v>
      </c>
      <c r="F150" s="58" t="s">
        <v>407</v>
      </c>
      <c r="G150" s="58" t="s">
        <v>408</v>
      </c>
      <c r="H150" s="120">
        <v>281866.8</v>
      </c>
      <c r="I150" s="120">
        <v>281866.8</v>
      </c>
      <c r="J150" s="22" t="s">
        <v>43</v>
      </c>
      <c r="K150" s="30" t="s">
        <v>45</v>
      </c>
      <c r="L150" s="33">
        <f t="shared" si="6"/>
        <v>0</v>
      </c>
      <c r="M150" s="122" t="s">
        <v>400</v>
      </c>
      <c r="N150" s="30">
        <v>1</v>
      </c>
      <c r="O150" s="30">
        <v>0</v>
      </c>
      <c r="P150" s="30">
        <v>0</v>
      </c>
      <c r="Q150" s="30">
        <v>0</v>
      </c>
      <c r="R150" s="30"/>
      <c r="S150" s="49"/>
      <c r="T150" s="30"/>
      <c r="U150" s="30"/>
      <c r="V150" s="30"/>
      <c r="W150" s="21">
        <f t="shared" si="5"/>
        <v>0</v>
      </c>
      <c r="X150" s="30"/>
      <c r="Y150" s="30"/>
      <c r="Z150" s="30"/>
    </row>
    <row r="151" spans="1:26" ht="51">
      <c r="A151" s="1">
        <v>119</v>
      </c>
      <c r="B151" s="72">
        <v>44721</v>
      </c>
      <c r="C151" s="18" t="s">
        <v>20</v>
      </c>
      <c r="D151" s="30" t="s">
        <v>24</v>
      </c>
      <c r="E151" s="30" t="s">
        <v>47</v>
      </c>
      <c r="F151" s="58" t="s">
        <v>425</v>
      </c>
      <c r="G151" s="57" t="s">
        <v>431</v>
      </c>
      <c r="H151" s="120">
        <v>485900</v>
      </c>
      <c r="I151" s="120">
        <v>119927.5</v>
      </c>
      <c r="J151" s="22" t="s">
        <v>43</v>
      </c>
      <c r="K151" s="30" t="s">
        <v>24</v>
      </c>
      <c r="L151" s="33">
        <f t="shared" si="6"/>
        <v>365972.5</v>
      </c>
      <c r="M151" s="122" t="s">
        <v>401</v>
      </c>
      <c r="N151" s="30">
        <v>4</v>
      </c>
      <c r="O151" s="30">
        <v>0</v>
      </c>
      <c r="P151" s="30">
        <v>0</v>
      </c>
      <c r="Q151" s="30">
        <v>0</v>
      </c>
      <c r="R151" s="30"/>
      <c r="S151" s="30"/>
      <c r="T151" s="30"/>
      <c r="U151" s="30"/>
      <c r="V151" s="30"/>
      <c r="W151" s="21">
        <f t="shared" si="5"/>
        <v>365972.5</v>
      </c>
      <c r="X151" s="30"/>
      <c r="Y151" s="30"/>
      <c r="Z151" s="30"/>
    </row>
    <row r="152" spans="1:26" ht="51">
      <c r="A152" s="1">
        <v>120</v>
      </c>
      <c r="B152" s="72">
        <v>44722</v>
      </c>
      <c r="C152" s="49" t="s">
        <v>29</v>
      </c>
      <c r="D152" s="30" t="s">
        <v>24</v>
      </c>
      <c r="E152" s="30" t="s">
        <v>101</v>
      </c>
      <c r="F152" s="58" t="s">
        <v>426</v>
      </c>
      <c r="G152" s="57" t="s">
        <v>220</v>
      </c>
      <c r="H152" s="120">
        <v>27600</v>
      </c>
      <c r="I152" s="120">
        <v>27600</v>
      </c>
      <c r="J152" s="22" t="s">
        <v>43</v>
      </c>
      <c r="K152" s="30" t="s">
        <v>45</v>
      </c>
      <c r="L152" s="33">
        <f t="shared" si="6"/>
        <v>0</v>
      </c>
      <c r="M152" s="122" t="s">
        <v>402</v>
      </c>
      <c r="N152" s="30">
        <v>1</v>
      </c>
      <c r="O152" s="30">
        <v>0</v>
      </c>
      <c r="P152" s="30">
        <v>0</v>
      </c>
      <c r="Q152" s="30">
        <v>0</v>
      </c>
      <c r="R152" s="30"/>
      <c r="S152" s="30"/>
      <c r="T152" s="30"/>
      <c r="U152" s="30"/>
      <c r="V152" s="30"/>
      <c r="W152" s="21">
        <f t="shared" si="5"/>
        <v>0</v>
      </c>
      <c r="X152" s="30"/>
      <c r="Y152" s="30"/>
      <c r="Z152" s="30"/>
    </row>
    <row r="153" spans="1:26" ht="51">
      <c r="A153" s="1">
        <v>121</v>
      </c>
      <c r="B153" s="72">
        <v>44725</v>
      </c>
      <c r="C153" s="49" t="s">
        <v>29</v>
      </c>
      <c r="D153" s="30" t="s">
        <v>24</v>
      </c>
      <c r="E153" s="30" t="s">
        <v>47</v>
      </c>
      <c r="F153" s="58" t="s">
        <v>427</v>
      </c>
      <c r="G153" s="58" t="s">
        <v>432</v>
      </c>
      <c r="H153" s="120">
        <v>520000</v>
      </c>
      <c r="I153" s="120">
        <v>520000</v>
      </c>
      <c r="J153" s="22" t="s">
        <v>43</v>
      </c>
      <c r="K153" s="30" t="s">
        <v>24</v>
      </c>
      <c r="L153" s="33">
        <f t="shared" si="6"/>
        <v>0</v>
      </c>
      <c r="M153" s="122" t="s">
        <v>403</v>
      </c>
      <c r="N153" s="30">
        <v>2</v>
      </c>
      <c r="O153" s="30">
        <v>0</v>
      </c>
      <c r="P153" s="30">
        <v>1</v>
      </c>
      <c r="Q153" s="30">
        <v>1</v>
      </c>
      <c r="R153" s="30"/>
      <c r="S153" s="130" t="s">
        <v>411</v>
      </c>
      <c r="T153" s="30"/>
      <c r="U153" s="30"/>
      <c r="V153" s="30"/>
      <c r="W153" s="21">
        <f t="shared" si="5"/>
        <v>0</v>
      </c>
      <c r="X153" s="30"/>
      <c r="Y153" s="30"/>
      <c r="Z153" s="30"/>
    </row>
    <row r="154" spans="1:26" ht="51">
      <c r="A154" s="1">
        <v>122</v>
      </c>
      <c r="B154" s="72">
        <v>44727</v>
      </c>
      <c r="C154" s="49" t="s">
        <v>29</v>
      </c>
      <c r="D154" s="30" t="s">
        <v>24</v>
      </c>
      <c r="E154" s="30" t="s">
        <v>101</v>
      </c>
      <c r="F154" s="58" t="s">
        <v>428</v>
      </c>
      <c r="G154" s="57" t="s">
        <v>220</v>
      </c>
      <c r="H154" s="120">
        <v>1456926.67</v>
      </c>
      <c r="I154" s="120">
        <v>1449642.03</v>
      </c>
      <c r="J154" s="22" t="s">
        <v>43</v>
      </c>
      <c r="K154" s="30" t="s">
        <v>24</v>
      </c>
      <c r="L154" s="33">
        <f t="shared" si="6"/>
        <v>7284.639999999898</v>
      </c>
      <c r="M154" s="122" t="s">
        <v>404</v>
      </c>
      <c r="N154" s="30">
        <v>2</v>
      </c>
      <c r="O154" s="30">
        <v>0</v>
      </c>
      <c r="P154" s="30">
        <v>0</v>
      </c>
      <c r="Q154" s="30">
        <v>0</v>
      </c>
      <c r="R154" s="30"/>
      <c r="S154" s="30"/>
      <c r="T154" s="30"/>
      <c r="U154" s="30"/>
      <c r="V154" s="30"/>
      <c r="W154" s="21">
        <f t="shared" si="5"/>
        <v>7284.639999999898</v>
      </c>
      <c r="X154" s="30"/>
      <c r="Y154" s="30"/>
      <c r="Z154" s="30"/>
    </row>
    <row r="155" spans="1:26" ht="51">
      <c r="A155" s="1">
        <v>123</v>
      </c>
      <c r="B155" s="72">
        <v>44727</v>
      </c>
      <c r="C155" s="49" t="s">
        <v>80</v>
      </c>
      <c r="D155" s="30" t="s">
        <v>24</v>
      </c>
      <c r="E155" s="30" t="s">
        <v>101</v>
      </c>
      <c r="F155" s="58" t="s">
        <v>428</v>
      </c>
      <c r="G155" s="58" t="s">
        <v>219</v>
      </c>
      <c r="H155" s="120">
        <v>812775</v>
      </c>
      <c r="I155" s="120">
        <v>812775</v>
      </c>
      <c r="J155" s="22" t="s">
        <v>43</v>
      </c>
      <c r="K155" s="30" t="s">
        <v>45</v>
      </c>
      <c r="L155" s="33">
        <f t="shared" si="6"/>
        <v>0</v>
      </c>
      <c r="M155" s="122" t="s">
        <v>405</v>
      </c>
      <c r="N155" s="30">
        <v>1</v>
      </c>
      <c r="O155" s="30">
        <v>0</v>
      </c>
      <c r="P155" s="30">
        <v>0</v>
      </c>
      <c r="Q155" s="30">
        <v>0</v>
      </c>
      <c r="R155" s="30"/>
      <c r="S155" s="30"/>
      <c r="T155" s="30"/>
      <c r="U155" s="30"/>
      <c r="V155" s="30"/>
      <c r="W155" s="21">
        <f t="shared" si="5"/>
        <v>0</v>
      </c>
      <c r="X155" s="30"/>
      <c r="Y155" s="30"/>
      <c r="Z155" s="30"/>
    </row>
    <row r="156" spans="1:26" ht="51">
      <c r="A156" s="1">
        <v>124</v>
      </c>
      <c r="B156" s="72">
        <v>44727</v>
      </c>
      <c r="C156" s="49" t="s">
        <v>29</v>
      </c>
      <c r="D156" s="30" t="s">
        <v>24</v>
      </c>
      <c r="E156" s="30" t="s">
        <v>101</v>
      </c>
      <c r="F156" s="58" t="s">
        <v>417</v>
      </c>
      <c r="G156" s="58" t="s">
        <v>433</v>
      </c>
      <c r="H156" s="120">
        <v>62134.33</v>
      </c>
      <c r="I156" s="120">
        <v>30744.32</v>
      </c>
      <c r="J156" s="22" t="s">
        <v>43</v>
      </c>
      <c r="K156" s="30" t="s">
        <v>24</v>
      </c>
      <c r="L156" s="33">
        <f t="shared" si="6"/>
        <v>31390.010000000002</v>
      </c>
      <c r="M156" s="122" t="s">
        <v>406</v>
      </c>
      <c r="N156" s="30">
        <v>5</v>
      </c>
      <c r="O156" s="30">
        <v>0</v>
      </c>
      <c r="P156" s="30">
        <v>0</v>
      </c>
      <c r="Q156" s="30">
        <v>0</v>
      </c>
      <c r="R156" s="30"/>
      <c r="S156" s="30"/>
      <c r="T156" s="30"/>
      <c r="U156" s="30"/>
      <c r="V156" s="30"/>
      <c r="W156" s="21">
        <f t="shared" si="5"/>
        <v>31390.010000000002</v>
      </c>
      <c r="X156" s="30"/>
      <c r="Y156" s="30"/>
      <c r="Z156" s="30"/>
    </row>
    <row r="157" spans="2:26" ht="12.75">
      <c r="B157" s="30"/>
      <c r="C157" s="30"/>
      <c r="D157" s="30"/>
      <c r="E157" s="30"/>
      <c r="F157" s="58"/>
      <c r="G157" s="57"/>
      <c r="H157" s="132">
        <f>SUM(H2:H156)</f>
        <v>162395427.98000002</v>
      </c>
      <c r="I157" s="120">
        <f>SUM(I2:I156)</f>
        <v>150363551.13000005</v>
      </c>
      <c r="J157" s="57"/>
      <c r="K157" s="30"/>
      <c r="L157" s="120">
        <f>SUM(L2:L156)</f>
        <v>12031876.850000001</v>
      </c>
      <c r="M157" s="122"/>
      <c r="N157" s="30">
        <f>SUM(N2:N156)</f>
        <v>344</v>
      </c>
      <c r="O157" s="30">
        <f>SUM(O2:O156)</f>
        <v>0</v>
      </c>
      <c r="P157" s="30">
        <f>SUM(P2:P156)</f>
        <v>60</v>
      </c>
      <c r="Q157" s="30">
        <f>SUM(Q2:Q156)</f>
        <v>53</v>
      </c>
      <c r="R157" s="120">
        <f>SUM(R2:R156)</f>
        <v>117740864.85000001</v>
      </c>
      <c r="S157" s="30"/>
      <c r="T157" s="30"/>
      <c r="U157" s="30"/>
      <c r="V157" s="30"/>
      <c r="W157" s="21">
        <f t="shared" si="5"/>
        <v>8480224.040000001</v>
      </c>
      <c r="X157" s="30">
        <f>SUM(X2:X156)</f>
        <v>3551652.81</v>
      </c>
      <c r="Y157" s="30"/>
      <c r="Z157" s="30"/>
    </row>
    <row r="158" spans="2:26" ht="12.75">
      <c r="B158" s="30"/>
      <c r="C158" s="30"/>
      <c r="D158" s="30"/>
      <c r="E158" s="30"/>
      <c r="F158" s="58"/>
      <c r="G158" s="57"/>
      <c r="H158" s="132">
        <v>117740864.85</v>
      </c>
      <c r="I158" s="30"/>
      <c r="J158" s="57"/>
      <c r="K158" s="30"/>
      <c r="L158" s="30"/>
      <c r="M158" s="122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</row>
    <row r="159" spans="2:26" ht="12.75">
      <c r="B159" s="30"/>
      <c r="C159" s="30"/>
      <c r="D159" s="30"/>
      <c r="E159" s="30"/>
      <c r="F159" s="58"/>
      <c r="G159" s="57"/>
      <c r="H159" s="131"/>
      <c r="I159" s="30"/>
      <c r="J159" s="57"/>
      <c r="K159" s="30"/>
      <c r="L159" s="30"/>
      <c r="M159" s="122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</row>
    <row r="160" spans="2:26" ht="12.75">
      <c r="B160" s="30"/>
      <c r="C160" s="30"/>
      <c r="D160" s="30"/>
      <c r="E160" s="30"/>
      <c r="F160" s="58"/>
      <c r="G160" s="57"/>
      <c r="H160" s="131"/>
      <c r="I160" s="30"/>
      <c r="J160" s="57"/>
      <c r="K160" s="30"/>
      <c r="L160" s="30"/>
      <c r="M160" s="122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</row>
    <row r="161" spans="2:26" ht="12.75">
      <c r="B161" s="30"/>
      <c r="C161" s="30"/>
      <c r="D161" s="30"/>
      <c r="E161" s="30"/>
      <c r="F161" s="58"/>
      <c r="G161" s="57"/>
      <c r="H161" s="131"/>
      <c r="I161" s="30"/>
      <c r="J161" s="57"/>
      <c r="K161" s="30"/>
      <c r="L161" s="30"/>
      <c r="M161" s="122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</row>
    <row r="162" spans="2:26" ht="12.75">
      <c r="B162" s="30"/>
      <c r="C162" s="30"/>
      <c r="D162" s="30"/>
      <c r="E162" s="30"/>
      <c r="F162" s="58"/>
      <c r="G162" s="57"/>
      <c r="H162" s="131"/>
      <c r="I162" s="30"/>
      <c r="J162" s="57"/>
      <c r="K162" s="30"/>
      <c r="L162" s="30"/>
      <c r="M162" s="122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</row>
    <row r="163" spans="2:26" ht="12.75">
      <c r="B163" s="30"/>
      <c r="C163" s="30"/>
      <c r="D163" s="30"/>
      <c r="E163" s="30"/>
      <c r="F163" s="58"/>
      <c r="G163" s="57"/>
      <c r="H163" s="131"/>
      <c r="I163" s="30"/>
      <c r="J163" s="57"/>
      <c r="K163" s="30"/>
      <c r="L163" s="30"/>
      <c r="M163" s="122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</row>
    <row r="164" spans="2:26" ht="12.75">
      <c r="B164" s="30"/>
      <c r="C164" s="30"/>
      <c r="D164" s="30"/>
      <c r="E164" s="30"/>
      <c r="F164" s="58"/>
      <c r="G164" s="57"/>
      <c r="H164" s="131"/>
      <c r="I164" s="30"/>
      <c r="J164" s="57"/>
      <c r="K164" s="30"/>
      <c r="L164" s="30"/>
      <c r="M164" s="122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</row>
    <row r="165" spans="2:26" ht="12.75">
      <c r="B165" s="30"/>
      <c r="C165" s="30"/>
      <c r="D165" s="30"/>
      <c r="E165" s="30"/>
      <c r="F165" s="58"/>
      <c r="G165" s="57"/>
      <c r="H165" s="131"/>
      <c r="I165" s="30"/>
      <c r="J165" s="57"/>
      <c r="K165" s="30"/>
      <c r="L165" s="30"/>
      <c r="M165" s="122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</row>
    <row r="166" spans="2:26" ht="12.75">
      <c r="B166" s="30"/>
      <c r="C166" s="30"/>
      <c r="D166" s="30"/>
      <c r="E166" s="30"/>
      <c r="F166" s="58"/>
      <c r="G166" s="57"/>
      <c r="H166" s="131"/>
      <c r="I166" s="30"/>
      <c r="J166" s="57"/>
      <c r="K166" s="30"/>
      <c r="L166" s="30"/>
      <c r="M166" s="122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</row>
    <row r="167" spans="2:26" ht="12.75">
      <c r="B167" s="30"/>
      <c r="C167" s="30"/>
      <c r="D167" s="30"/>
      <c r="E167" s="30"/>
      <c r="F167" s="58"/>
      <c r="G167" s="57"/>
      <c r="H167" s="131"/>
      <c r="I167" s="30"/>
      <c r="J167" s="57"/>
      <c r="K167" s="30"/>
      <c r="L167" s="30"/>
      <c r="M167" s="122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</row>
    <row r="168" spans="2:26" ht="12.75">
      <c r="B168" s="30"/>
      <c r="C168" s="30"/>
      <c r="D168" s="30"/>
      <c r="E168" s="30"/>
      <c r="F168" s="58"/>
      <c r="G168" s="57"/>
      <c r="H168" s="131"/>
      <c r="I168" s="30"/>
      <c r="J168" s="57"/>
      <c r="K168" s="30"/>
      <c r="L168" s="30"/>
      <c r="M168" s="122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</row>
    <row r="169" spans="2:26" ht="12.75">
      <c r="B169" s="30"/>
      <c r="C169" s="30"/>
      <c r="D169" s="30"/>
      <c r="E169" s="30"/>
      <c r="F169" s="57"/>
      <c r="G169" s="57"/>
      <c r="H169" s="131"/>
      <c r="I169" s="30"/>
      <c r="J169" s="57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</row>
  </sheetData>
  <sheetProtection selectLockedCells="1" selectUnlockedCells="1"/>
  <autoFilter ref="A1:Z158"/>
  <printOptions/>
  <pageMargins left="0.7479166666666667" right="0.7479166666666667" top="0.5118055555555555" bottom="0.354166666666666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Закупки</cp:lastModifiedBy>
  <cp:lastPrinted>2021-10-01T11:36:29Z</cp:lastPrinted>
  <dcterms:created xsi:type="dcterms:W3CDTF">2020-03-23T19:55:26Z</dcterms:created>
  <dcterms:modified xsi:type="dcterms:W3CDTF">2022-07-04T12:02:49Z</dcterms:modified>
  <cp:category/>
  <cp:version/>
  <cp:contentType/>
  <cp:contentStatus/>
</cp:coreProperties>
</file>