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35" windowWidth="27735" windowHeight="12270" activeTab="0"/>
  </bookViews>
  <sheets>
    <sheet name="ИП-количество" sheetId="1" r:id="rId1"/>
  </sheets>
  <definedNames>
    <definedName name="_xlnm._FilterDatabase" localSheetId="0" hidden="1">'ИП-количество'!$A$5:$CM$6</definedName>
  </definedNames>
  <calcPr calcId="124519"/>
</workbook>
</file>

<file path=xl/sharedStrings.xml><?xml version="1.0" encoding="utf-8"?>
<sst xmlns="http://schemas.openxmlformats.org/spreadsheetml/2006/main" count="97" uniqueCount="97">
  <si>
    <t>(человек)</t>
  </si>
  <si>
    <t>единиц</t>
  </si>
  <si>
    <t>101.АГ - Всего по обследуемым видам экономической деятельности</t>
  </si>
  <si>
    <t>A - СЕЛЬСКОЕ, ЛЕСНОЕ ХОЗЯЙСТВО, ОХОТА, РЫБОЛОВСТВО И РЫБОВОДСТВО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</si>
  <si>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</si>
  <si>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</si>
  <si>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</si>
  <si>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B - ДОБЫЧА ПОЛЕЗНЫХ ИСКОПАЕМЫХ</t>
  </si>
  <si>
    <t>09 - Предоставление услуг в области добычи полезных ископаемых</t>
  </si>
  <si>
    <t>C - ОБРАБАТЫВАЮЩИЕ ПРОИЗВОДСТВА</t>
  </si>
  <si>
    <t>10 - Производство пищевых продуктов</t>
  </si>
  <si>
    <t>11 - Производство напитков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</si>
  <si>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</si>
  <si>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</si>
  <si>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</si>
  <si>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</si>
  <si>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</si>
  <si>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</si>
  <si>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20 - Производство химических веществ и химических продуктов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</si>
  <si>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</si>
  <si>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</si>
  <si>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</si>
  <si>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</si>
  <si>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</si>
  <si>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</si>
  <si>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</si>
  <si>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</si>
  <si>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</si>
  <si>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</si>
  <si>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</si>
  <si>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D - ОБЕСПЕЧЕНИЕ ЭЛЕКТРИЧЕСКОЙ ЭНЕРГИЕЙ, ГАЗОМ И ПАРОМ</t>
  </si>
  <si>
    <t>35 - Обеспечение электрической энергией, газом и паром</t>
  </si>
  <si>
    <t>E - ВОДОСНАБЖЕНИЕ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</si>
  <si>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</si>
  <si>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</si>
  <si>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</t>
  </si>
  <si>
    <t>F - СТРОИТЕЛЬСТВО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</si>
  <si>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</si>
  <si>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</si>
  <si>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</si>
  <si>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G - ТОРГОВЛЯ ОПТОВАЯ И РОЗНИЧНАЯ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</si>
  <si>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</si>
  <si>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</si>
  <si>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</si>
  <si>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H - ТРАНСПОРТИРОВКА И ХРАНЕНИЕ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</si>
  <si>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</si>
  <si>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</si>
  <si>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</si>
  <si>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I - ДЕЯТЕЛЬНОСТЬ ГОСТИНИЦ И ПРЕДПРИЯТИЙ ОБЩЕСТВЕННОГО ПИТАНИЯ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</si>
  <si>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</si>
  <si>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</si>
  <si>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J - ДЕЯТЕЛЬНОСТЬ В ОБЛАСТИ ИНФОРМАЦИИ И СВЯЗИ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</si>
  <si>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</si>
  <si>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</si>
  <si>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</si>
  <si>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</si>
  <si>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</si>
  <si>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</si>
  <si>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K - ДЕЯТЕЛЬНОСТЬ ФИНАНСОВАЯ И СТРАХОВАЯ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</si>
  <si>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</si>
  <si>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</si>
  <si>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</si>
  <si>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L - ДЕЯТЕЛЬНОСТЬ ПО ОПЕРАЦИЯМ С НЕДВИЖИМЫМ ИМУЩЕСТВОМ</t>
  </si>
  <si>
    <t>68 - Операции с недвижимым имуществом</t>
  </si>
  <si>
    <t>M - ДЕЯТЕЛЬНОСТЬ ПРОФЕССИОНАЛЬНАЯ, НАУЧНАЯ И ТЕХНИЧЕСКАЯ</t>
  </si>
  <si>
    <t>69 - Деятельность в области права и бухгалтерского учета</t>
  </si>
  <si>
    <t>70 - Деятельность головных офисов</t>
  </si>
  <si>
    <t>71 - Деятельность в области архитектуры и инженерно-технического проектирования</t>
  </si>
  <si>
    <t>72 - Научные исследования и разработки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</si>
  <si>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</si>
  <si>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</si>
  <si>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</si>
  <si>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N - ДЕЯТЕЛЬНОСТЬ АДМИНИСТРАТИВНАЯ И СОПУТСТВУЮЩИЕ ДОПОЛНИТЕЛЬНЫЕ УСЛУГИ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</si>
  <si>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</si>
  <si>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</si>
  <si>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</si>
  <si>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</si>
  <si>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</si>
  <si>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</si>
  <si>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P - ОБРАЗОВАНИЕ</t>
  </si>
  <si>
    <t>85 - Образование</t>
  </si>
  <si>
    <t>Q - ДЕЯТЕЛЬНОСТЬ В ОБЛАСТИ ЗДРАВООХРАНЕНИЯ И СОЦИАЛЬНЫХ УСЛУГ</t>
  </si>
  <si>
    <t>86 - Деятельность в области здравоохранения</t>
  </si>
  <si>
    <t>88 - Предоставление социальных услуг без обеспечения проживания</t>
  </si>
  <si>
    <t>R - ДЕЯТЕЛЬНОСТЬ В ОБЛАСТИ КУЛЬТУРЫ, СПОРТА, ОРГАНИЗАЦИИ ДОСУГА И РАЗВЛЕЧЕНИЙ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</si>
  <si>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</si>
  <si>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</si>
  <si>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</si>
  <si>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</si>
  <si>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S - ПРЕДОСТАВЛЕНИЕ ПРОЧИХ ВИДОВ УСЛУГ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</si>
  <si>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</si>
  <si>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</si>
  <si>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07714000000 - Ипатовский</t>
  </si>
  <si>
    <t>2020 год (данные сплошного наблюдения)</t>
  </si>
  <si>
    <t>2021 год (Данные ЕРСМСП)</t>
  </si>
  <si>
    <t>2022 год (Данные ЕРСМСП)</t>
  </si>
  <si>
    <t xml:space="preserve">Количество индивидуальных предпринимателей, осуществлявших деятельность 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</si>
</sst>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\ &quot;₽&quot;_-;\-* #,##0\ &quot;₽&quot;_-;_-* &quot;-&quot;\ &quot;₽&quot;_-;_-@_-"/>
  </numFmts>
  <fonts count="5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8"/>
  <sheetViews>
    <sheetView tabSelected="1" workbookViewId="0" topLeftCell="A1">
      <selection activeCell="D14" sqref="D14"/>
    </sheetView>
  </sheetViews>
  <sheetFormatPr defaultColWidth="19.28125" defaultRowHeight="12.75"/>
  <cols>
    <col min="1" max="1" width="57.140625" style="0" customWidth="1"/>
    <col min="78" max="78" width="18.140625" style="0" customWidth="1"/>
  </cols>
  <sheetData>
    <row r="2" spans="1:10" ht="18" customHeight="1">
      <c r="A2" s="9" t="s">
        <v>96</v>
      </c>
      <c r="B2" s="9"/>
      <c r="C2" s="9"/>
      <c r="D2" s="9"/>
      <c r="E2" s="9"/>
      <c r="F2" s="9"/>
      <c r="G2" s="9"/>
      <c r="H2" s="9"/>
      <c r="I2" s="9"/>
      <c r="J2" s="9"/>
    </row>
    <row r="3" spans="1:91" ht="18">
      <c r="A3" s="1"/>
      <c r="B3" s="1"/>
      <c r="C3" s="1"/>
      <c r="D3" s="1"/>
      <c r="E3" s="2" t="s">
        <v>0</v>
      </c>
      <c r="F3" s="1"/>
      <c r="G3" s="1"/>
      <c r="H3" s="1"/>
      <c r="I3" s="1"/>
      <c r="J3" s="1"/>
      <c r="CM3" s="3" t="s">
        <v>1</v>
      </c>
    </row>
    <row r="4" spans="1:91" ht="18">
      <c r="A4" s="1"/>
      <c r="B4" s="1"/>
      <c r="C4" s="1"/>
      <c r="D4" s="1"/>
      <c r="E4" s="2"/>
      <c r="F4" s="1"/>
      <c r="G4" s="1"/>
      <c r="H4" s="1"/>
      <c r="I4" s="1"/>
      <c r="J4" s="1"/>
      <c r="CM4" s="3"/>
    </row>
    <row r="5" spans="1:91" ht="165.75">
      <c r="A5" s="4" t="s">
        <v>92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4" t="s">
        <v>31</v>
      </c>
      <c r="AF5" s="4" t="s">
        <v>32</v>
      </c>
      <c r="AG5" s="4" t="s">
        <v>33</v>
      </c>
      <c r="AH5" s="4" t="s">
        <v>34</v>
      </c>
      <c r="AI5" s="4" t="s">
        <v>35</v>
      </c>
      <c r="AJ5" s="4" t="s">
        <v>36</v>
      </c>
      <c r="AK5" s="4" t="s">
        <v>37</v>
      </c>
      <c r="AL5" s="4" t="s">
        <v>38</v>
      </c>
      <c r="AM5" s="4" t="s">
        <v>39</v>
      </c>
      <c r="AN5" s="4" t="s">
        <v>40</v>
      </c>
      <c r="AO5" s="4" t="s">
        <v>41</v>
      </c>
      <c r="AP5" s="4" t="s">
        <v>42</v>
      </c>
      <c r="AQ5" s="4" t="s">
        <v>43</v>
      </c>
      <c r="AR5" s="4" t="s">
        <v>44</v>
      </c>
      <c r="AS5" s="4" t="s">
        <v>45</v>
      </c>
      <c r="AT5" s="4" t="s">
        <v>46</v>
      </c>
      <c r="AU5" s="4" t="s">
        <v>47</v>
      </c>
      <c r="AV5" s="4" t="s">
        <v>48</v>
      </c>
      <c r="AW5" s="4" t="s">
        <v>49</v>
      </c>
      <c r="AX5" s="4" t="s">
        <v>50</v>
      </c>
      <c r="AY5" s="4" t="s">
        <v>51</v>
      </c>
      <c r="AZ5" s="4" t="s">
        <v>52</v>
      </c>
      <c r="BA5" s="4" t="s">
        <v>53</v>
      </c>
      <c r="BB5" s="4" t="s">
        <v>54</v>
      </c>
      <c r="BC5" s="4" t="s">
        <v>55</v>
      </c>
      <c r="BD5" s="4" t="s">
        <v>56</v>
      </c>
      <c r="BE5" s="4" t="s">
        <v>57</v>
      </c>
      <c r="BF5" s="4" t="s">
        <v>58</v>
      </c>
      <c r="BG5" s="4" t="s">
        <v>59</v>
      </c>
      <c r="BH5" s="4" t="s">
        <v>60</v>
      </c>
      <c r="BI5" s="4" t="s">
        <v>61</v>
      </c>
      <c r="BJ5" s="4" t="s">
        <v>62</v>
      </c>
      <c r="BK5" s="4" t="s">
        <v>63</v>
      </c>
      <c r="BL5" s="4" t="s">
        <v>64</v>
      </c>
      <c r="BM5" s="4" t="s">
        <v>65</v>
      </c>
      <c r="BN5" s="4" t="s">
        <v>66</v>
      </c>
      <c r="BO5" s="4" t="s">
        <v>67</v>
      </c>
      <c r="BP5" s="4" t="s">
        <v>68</v>
      </c>
      <c r="BQ5" s="4" t="s">
        <v>69</v>
      </c>
      <c r="BR5" s="4" t="s">
        <v>70</v>
      </c>
      <c r="BS5" s="4" t="s">
        <v>71</v>
      </c>
      <c r="BT5" s="4" t="s">
        <v>72</v>
      </c>
      <c r="BU5" s="4" t="s">
        <v>73</v>
      </c>
      <c r="BV5" s="4" t="s">
        <v>74</v>
      </c>
      <c r="BW5" s="4" t="s">
        <v>75</v>
      </c>
      <c r="BX5" s="4" t="s">
        <v>76</v>
      </c>
      <c r="BY5" s="4" t="s">
        <v>77</v>
      </c>
      <c r="BZ5" s="4" t="s">
        <v>78</v>
      </c>
      <c r="CA5" s="4" t="s">
        <v>79</v>
      </c>
      <c r="CB5" s="4" t="s">
        <v>80</v>
      </c>
      <c r="CC5" s="4" t="s">
        <v>81</v>
      </c>
      <c r="CD5" s="4" t="s">
        <v>82</v>
      </c>
      <c r="CE5" s="4" t="s">
        <v>83</v>
      </c>
      <c r="CF5" s="4" t="s">
        <v>84</v>
      </c>
      <c r="CG5" s="4" t="s">
        <v>85</v>
      </c>
      <c r="CH5" s="4" t="s">
        <v>86</v>
      </c>
      <c r="CI5" s="4" t="s">
        <v>87</v>
      </c>
      <c r="CJ5" s="4" t="s">
        <v>88</v>
      </c>
      <c r="CK5" s="4" t="s">
        <v>89</v>
      </c>
      <c r="CL5" s="4" t="s">
        <v>90</v>
      </c>
      <c r="CM5" s="4" t="s">
        <v>91</v>
      </c>
    </row>
    <row r="6" spans="1:91" ht="12.75">
      <c r="A6" s="5" t="s">
        <v>93</v>
      </c>
      <c r="B6" s="6">
        <v>1218</v>
      </c>
      <c r="C6" s="6">
        <v>186</v>
      </c>
      <c r="D6" s="6">
        <v>184</v>
      </c>
      <c r="E6" s="7"/>
      <c r="F6" s="6">
        <v>2</v>
      </c>
      <c r="G6" s="7"/>
      <c r="H6" s="7"/>
      <c r="I6" s="6">
        <v>32</v>
      </c>
      <c r="J6" s="6">
        <v>6</v>
      </c>
      <c r="K6" s="7"/>
      <c r="L6" s="7"/>
      <c r="M6" s="6">
        <v>3</v>
      </c>
      <c r="N6" s="7"/>
      <c r="O6" s="6">
        <v>5</v>
      </c>
      <c r="P6" s="7"/>
      <c r="Q6" s="7"/>
      <c r="R6" s="7"/>
      <c r="S6" s="6">
        <v>1</v>
      </c>
      <c r="T6" s="6">
        <v>5</v>
      </c>
      <c r="U6" s="7"/>
      <c r="V6" s="6">
        <v>2</v>
      </c>
      <c r="W6" s="7"/>
      <c r="X6" s="7"/>
      <c r="Y6" s="6">
        <v>1</v>
      </c>
      <c r="Z6" s="7"/>
      <c r="AA6" s="6">
        <v>3</v>
      </c>
      <c r="AB6" s="7"/>
      <c r="AC6" s="6">
        <v>6</v>
      </c>
      <c r="AD6" s="7"/>
      <c r="AE6" s="7"/>
      <c r="AF6" s="7"/>
      <c r="AG6" s="7"/>
      <c r="AH6" s="7"/>
      <c r="AI6" s="7"/>
      <c r="AJ6" s="6">
        <v>32</v>
      </c>
      <c r="AK6" s="6">
        <v>8</v>
      </c>
      <c r="AL6" s="6">
        <v>4</v>
      </c>
      <c r="AM6" s="6">
        <v>20</v>
      </c>
      <c r="AN6" s="6">
        <v>551</v>
      </c>
      <c r="AO6" s="6">
        <v>46</v>
      </c>
      <c r="AP6" s="6">
        <v>29</v>
      </c>
      <c r="AQ6" s="6">
        <v>476</v>
      </c>
      <c r="AR6" s="6">
        <v>234</v>
      </c>
      <c r="AS6" s="6">
        <v>232</v>
      </c>
      <c r="AT6" s="6">
        <v>2</v>
      </c>
      <c r="AU6" s="7"/>
      <c r="AV6" s="6">
        <v>36</v>
      </c>
      <c r="AW6" s="6">
        <v>3</v>
      </c>
      <c r="AX6" s="6">
        <v>33</v>
      </c>
      <c r="AY6" s="6">
        <v>9</v>
      </c>
      <c r="AZ6" s="7"/>
      <c r="BA6" s="6">
        <v>1</v>
      </c>
      <c r="BB6" s="7"/>
      <c r="BC6" s="6">
        <v>2</v>
      </c>
      <c r="BD6" s="6">
        <v>4</v>
      </c>
      <c r="BE6" s="6">
        <v>2</v>
      </c>
      <c r="BF6" s="6">
        <v>5</v>
      </c>
      <c r="BG6" s="7"/>
      <c r="BH6" s="6">
        <v>1</v>
      </c>
      <c r="BI6" s="6">
        <v>4</v>
      </c>
      <c r="BJ6" s="6">
        <v>13</v>
      </c>
      <c r="BK6" s="6">
        <v>13</v>
      </c>
      <c r="BL6" s="6">
        <v>29</v>
      </c>
      <c r="BM6" s="6">
        <v>13</v>
      </c>
      <c r="BN6" s="6">
        <v>1</v>
      </c>
      <c r="BO6" s="6">
        <v>8</v>
      </c>
      <c r="BP6" s="7"/>
      <c r="BQ6" s="6">
        <v>2</v>
      </c>
      <c r="BR6" s="6">
        <v>5</v>
      </c>
      <c r="BS6" s="7"/>
      <c r="BT6" s="6">
        <v>15</v>
      </c>
      <c r="BU6" s="6">
        <v>7</v>
      </c>
      <c r="BV6" s="7"/>
      <c r="BW6" s="6">
        <v>3</v>
      </c>
      <c r="BX6" s="7"/>
      <c r="BY6" s="6">
        <v>2</v>
      </c>
      <c r="BZ6" s="6">
        <v>3</v>
      </c>
      <c r="CA6" s="6">
        <v>1</v>
      </c>
      <c r="CB6" s="6">
        <v>1</v>
      </c>
      <c r="CC6" s="6">
        <v>8</v>
      </c>
      <c r="CD6" s="6">
        <v>7</v>
      </c>
      <c r="CE6" s="6">
        <v>1</v>
      </c>
      <c r="CF6" s="6">
        <v>5</v>
      </c>
      <c r="CG6" s="7"/>
      <c r="CH6" s="7"/>
      <c r="CI6" s="7"/>
      <c r="CJ6" s="6">
        <v>5</v>
      </c>
      <c r="CK6" s="6">
        <v>62</v>
      </c>
      <c r="CL6" s="6">
        <v>15</v>
      </c>
      <c r="CM6" s="6">
        <v>47</v>
      </c>
    </row>
    <row r="7" spans="1:91" ht="12.75">
      <c r="A7" t="s">
        <v>94</v>
      </c>
      <c r="B7" s="8">
        <v>1277</v>
      </c>
      <c r="C7">
        <f>D7+E7+F7</f>
        <v>192</v>
      </c>
      <c r="D7">
        <v>188</v>
      </c>
      <c r="E7">
        <v>1</v>
      </c>
      <c r="F7">
        <v>3</v>
      </c>
      <c r="G7" s="7">
        <f>H7</f>
        <v>0</v>
      </c>
      <c r="I7">
        <f>J7+K7+L7+M7+N7+O7+P7+Q7+R7+S7+T7+U7+V7+W7+X7+Y7+Z7+AA7+AB7+AC7</f>
        <v>37</v>
      </c>
      <c r="J7">
        <v>8</v>
      </c>
      <c r="M7">
        <v>5</v>
      </c>
      <c r="O7">
        <v>2</v>
      </c>
      <c r="S7">
        <v>1</v>
      </c>
      <c r="T7">
        <v>5</v>
      </c>
      <c r="V7">
        <v>6</v>
      </c>
      <c r="Y7">
        <v>1</v>
      </c>
      <c r="AA7">
        <v>3</v>
      </c>
      <c r="AC7">
        <v>6</v>
      </c>
      <c r="AD7">
        <f>AE7</f>
        <v>0</v>
      </c>
      <c r="AF7">
        <f>AG7+AH7+AI7</f>
        <v>0</v>
      </c>
      <c r="AJ7">
        <f>AK7+AL7+AM7</f>
        <v>49</v>
      </c>
      <c r="AK7">
        <v>16</v>
      </c>
      <c r="AL7">
        <v>8</v>
      </c>
      <c r="AM7">
        <v>25</v>
      </c>
      <c r="AN7">
        <f>AO7+AP7+AQ7</f>
        <v>567</v>
      </c>
      <c r="AO7">
        <v>50</v>
      </c>
      <c r="AP7">
        <v>38</v>
      </c>
      <c r="AQ7">
        <v>479</v>
      </c>
      <c r="AR7">
        <f>AS7+AT7+AU7</f>
        <v>250</v>
      </c>
      <c r="AS7">
        <v>245</v>
      </c>
      <c r="AT7">
        <v>5</v>
      </c>
      <c r="AV7">
        <f>AW7+AX7</f>
        <v>33</v>
      </c>
      <c r="AW7">
        <v>4</v>
      </c>
      <c r="AX7">
        <v>29</v>
      </c>
      <c r="AY7">
        <f>AZ7+BA7+BB7+BC7+BD7+BE7</f>
        <v>15</v>
      </c>
      <c r="BC7">
        <v>4</v>
      </c>
      <c r="BD7">
        <v>7</v>
      </c>
      <c r="BE7">
        <v>4</v>
      </c>
      <c r="BF7">
        <f>BG7+BH7+BI7</f>
        <v>2</v>
      </c>
      <c r="BI7">
        <v>2</v>
      </c>
      <c r="BJ7">
        <f>BK7</f>
        <v>13</v>
      </c>
      <c r="BK7">
        <v>13</v>
      </c>
      <c r="BL7">
        <f>BM7+BN7+BO7+BP7+BQ7+BR7+BS7</f>
        <v>39</v>
      </c>
      <c r="BM7">
        <v>15</v>
      </c>
      <c r="BN7">
        <v>2</v>
      </c>
      <c r="BO7">
        <v>11</v>
      </c>
      <c r="BQ7">
        <v>6</v>
      </c>
      <c r="BR7">
        <v>4</v>
      </c>
      <c r="BS7">
        <v>1</v>
      </c>
      <c r="BT7">
        <f>BU7+BV7+BW7+BX7+BY7+BZ7</f>
        <v>13</v>
      </c>
      <c r="BU7">
        <v>8</v>
      </c>
      <c r="BW7">
        <v>2</v>
      </c>
      <c r="BY7">
        <v>1</v>
      </c>
      <c r="BZ7">
        <v>2</v>
      </c>
      <c r="CA7">
        <f>CB7</f>
        <v>1</v>
      </c>
      <c r="CB7">
        <v>1</v>
      </c>
      <c r="CC7">
        <f>CD7+CE7</f>
        <v>9</v>
      </c>
      <c r="CD7">
        <v>9</v>
      </c>
      <c r="CF7">
        <f>CG7+CH7+CI7+CJ7</f>
        <v>4</v>
      </c>
      <c r="CJ7">
        <v>4</v>
      </c>
      <c r="CK7">
        <f>CL7+CM7</f>
        <v>51</v>
      </c>
      <c r="CL7">
        <v>18</v>
      </c>
      <c r="CM7">
        <v>33</v>
      </c>
    </row>
    <row r="8" spans="1:91" ht="12.75">
      <c r="A8" t="s">
        <v>95</v>
      </c>
      <c r="B8" s="8">
        <v>1254</v>
      </c>
      <c r="C8">
        <f>D8+E8+F8</f>
        <v>190</v>
      </c>
      <c r="D8">
        <v>187</v>
      </c>
      <c r="E8">
        <v>1</v>
      </c>
      <c r="F8">
        <v>2</v>
      </c>
      <c r="G8" s="7">
        <f>H8</f>
        <v>0</v>
      </c>
      <c r="I8">
        <f>J8+K8+L8+M8+N8+O8+P8+Q8+R8+S8+T8+U8+V8+W8+X8+Y8+Z8+AA8+AB8+AC8</f>
        <v>45</v>
      </c>
      <c r="J8">
        <v>11</v>
      </c>
      <c r="K8">
        <v>1</v>
      </c>
      <c r="L8">
        <v>1</v>
      </c>
      <c r="M8">
        <v>6</v>
      </c>
      <c r="O8">
        <v>1</v>
      </c>
      <c r="R8">
        <v>1</v>
      </c>
      <c r="S8">
        <v>1</v>
      </c>
      <c r="T8">
        <v>6</v>
      </c>
      <c r="V8">
        <v>7</v>
      </c>
      <c r="AA8">
        <v>3</v>
      </c>
      <c r="AC8">
        <v>7</v>
      </c>
      <c r="AD8">
        <f>AE8</f>
        <v>0</v>
      </c>
      <c r="AF8">
        <f>AG8+AH8+AI8</f>
        <v>0</v>
      </c>
      <c r="AJ8">
        <f>AK8+AL8+AM8</f>
        <v>56</v>
      </c>
      <c r="AK8">
        <v>13</v>
      </c>
      <c r="AL8">
        <v>9</v>
      </c>
      <c r="AM8">
        <v>34</v>
      </c>
      <c r="AN8">
        <f>AO8+AP8+AQ8</f>
        <v>549</v>
      </c>
      <c r="AO8">
        <v>46</v>
      </c>
      <c r="AP8">
        <v>36</v>
      </c>
      <c r="AQ8">
        <v>467</v>
      </c>
      <c r="AR8">
        <f>AS8+AT8+AU8</f>
        <v>238</v>
      </c>
      <c r="AS8">
        <v>235</v>
      </c>
      <c r="AT8">
        <v>3</v>
      </c>
      <c r="AV8">
        <f>AW8+AX8</f>
        <v>32</v>
      </c>
      <c r="AW8">
        <v>4</v>
      </c>
      <c r="AX8">
        <v>28</v>
      </c>
      <c r="AY8">
        <f>AZ8+BA8+BB8+BC8+BD8+BE8</f>
        <v>18</v>
      </c>
      <c r="BA8">
        <v>1</v>
      </c>
      <c r="BC8">
        <v>4</v>
      </c>
      <c r="BD8">
        <v>8</v>
      </c>
      <c r="BE8">
        <v>5</v>
      </c>
      <c r="BF8">
        <f>BG8+BH8+BI8</f>
        <v>1</v>
      </c>
      <c r="BI8">
        <v>1</v>
      </c>
      <c r="BJ8">
        <f>BK8</f>
        <v>11</v>
      </c>
      <c r="BK8">
        <v>11</v>
      </c>
      <c r="BL8">
        <f>BM8+BN8+BO8+BP8+BQ8+BR8+BS8</f>
        <v>38</v>
      </c>
      <c r="BM8">
        <v>15</v>
      </c>
      <c r="BN8">
        <v>1</v>
      </c>
      <c r="BO8">
        <v>11</v>
      </c>
      <c r="BQ8">
        <v>6</v>
      </c>
      <c r="BR8">
        <v>4</v>
      </c>
      <c r="BS8">
        <v>1</v>
      </c>
      <c r="BT8">
        <f>BU8+BV8+BW8+BX8+BY8+BZ8</f>
        <v>13</v>
      </c>
      <c r="BU8">
        <v>8</v>
      </c>
      <c r="BW8">
        <v>1</v>
      </c>
      <c r="BY8">
        <v>1</v>
      </c>
      <c r="BZ8">
        <v>3</v>
      </c>
      <c r="CA8">
        <f>CB8</f>
        <v>3</v>
      </c>
      <c r="CB8">
        <v>3</v>
      </c>
      <c r="CC8">
        <f>CD8+CE8</f>
        <v>10</v>
      </c>
      <c r="CD8">
        <v>9</v>
      </c>
      <c r="CE8">
        <v>1</v>
      </c>
      <c r="CF8">
        <f>CG8+CH8+CI8+CJ8</f>
        <v>5</v>
      </c>
      <c r="CJ8">
        <v>5</v>
      </c>
      <c r="CK8">
        <f>CL8+CM8</f>
        <v>42</v>
      </c>
      <c r="CL8">
        <v>17</v>
      </c>
      <c r="CM8">
        <v>25</v>
      </c>
    </row>
  </sheetData>
  <autoFilter ref="A5:CM6"/>
  <mergeCells count="1">
    <mergeCell ref="A2:J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dcterms:created xsi:type="dcterms:W3CDTF">2023-03-02T12:15:37Z</dcterms:created>
  <dcterms:modified xsi:type="dcterms:W3CDTF">2023-03-02T14:38:05Z</dcterms:modified>
  <cp:category/>
  <cp:version/>
  <cp:contentType/>
  <cp:contentStatus/>
</cp:coreProperties>
</file>