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928"/>
  <workbookPr filterPrivacy="1" defaultThemeVersion="124226"/>
  <bookViews>
    <workbookView xWindow="65416" yWindow="65416" windowWidth="29040" windowHeight="15840" activeTab="0"/>
  </bookViews>
  <sheets>
    <sheet name="Лист1" sheetId="1" r:id="rId1"/>
  </sheets>
  <definedNames/>
  <calcPr calcId="181029"/>
</workbook>
</file>

<file path=xl/comments1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sz val="9"/>
            <color rgb="FF000000"/>
            <rFont val="Tahoma"/>
            <family val="2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sharedStrings.xml><?xml version="1.0" encoding="utf-8"?>
<sst xmlns="http://schemas.openxmlformats.org/spreadsheetml/2006/main" count="330" uniqueCount="89">
  <si>
    <t>№ п/п</t>
  </si>
  <si>
    <t>Регион РФ (область, край, город фед. значения, округ)</t>
  </si>
  <si>
    <t>Населённый пункт</t>
  </si>
  <si>
    <t>Улица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</si>
  <si>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</si>
  <si>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</si>
  <si>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</si>
  <si>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Объект</t>
  </si>
  <si>
    <t>Оборудование</t>
  </si>
  <si>
    <t>Численность обесточиваемого населения, чел.</t>
  </si>
  <si>
    <t>Отключаемая нагрузка,
 МВт</t>
  </si>
  <si>
    <t>№ Заявки</t>
  </si>
  <si>
    <t>Причина</t>
  </si>
  <si>
    <t>Аварийная готовность, ч</t>
  </si>
  <si>
    <t>Примечание</t>
  </si>
  <si>
    <t>Дата</t>
  </si>
  <si>
    <t>Время</t>
  </si>
  <si>
    <t>Ставропольский</t>
  </si>
  <si>
    <t>Б/Н</t>
  </si>
  <si>
    <t>Категория</t>
  </si>
  <si>
    <t>Наименование ТСО</t>
  </si>
  <si>
    <t>г. Ипатово</t>
  </si>
  <si>
    <t>Ставэлектросесть</t>
  </si>
  <si>
    <t>РУ-10кВ, РУ-0,4кВ ТМ</t>
  </si>
  <si>
    <t>Ипатовский</t>
  </si>
  <si>
    <t>Текущий ремонт</t>
  </si>
  <si>
    <t>ПЛ</t>
  </si>
  <si>
    <t>НПЛ</t>
  </si>
  <si>
    <t>Ф-204</t>
  </si>
  <si>
    <t>ул.Калинина 81-117;ул.Калинина 72-112;ул.Титова 20-32,47-57;м-н «Любовь» - генератор; ул. Водная 13-25 ул.Пионерская 1-7,2-4;ул. Железнодорожная 43-71;пер.Восточный;ул Вокзальная 48-62;ул.Железнодорожная 36-72,73аул.Калинина, 73а-77,66-70; ул. Вокзальная, 30-46; 
ул. Железнодорожная, 34-34а, 35-41;</t>
  </si>
  <si>
    <t>ВЛ-0,4 кВ н/в ф-1</t>
  </si>
  <si>
    <t>ТП-24</t>
  </si>
  <si>
    <t>ТП-25</t>
  </si>
  <si>
    <t xml:space="preserve">ВЛ-0,4 кВ н/в ф-3 </t>
  </si>
  <si>
    <t>ТП-1</t>
  </si>
  <si>
    <t>ТП-2</t>
  </si>
  <si>
    <t xml:space="preserve">чистка изоляции </t>
  </si>
  <si>
    <t>ул. Гагарина 114-146;ул.Урожайная 1-7,2-22;ветлаборатория,ветстанция №2ул. Гагарина 87-121;ул.Титова 34-58,59-87;ул.Калинина 119;ул. Горького 34а ул. Горького 47/5,49-87;ул.Ленинградская 123-131,154-158 ;ул. Горького 34б-52а;ул.Урожайная 9-31,24-30;ул.Гагарина 148</t>
  </si>
  <si>
    <t>ТП-42,ТП-162</t>
  </si>
  <si>
    <t xml:space="preserve">У.О.; ул. Голубовского 252А, 215, 191, 224-25; ул. Бакинская 88-94а, 71-75; ул. Добровольскаго 7-11а, 46-56; Ул. Пушкина 10-30, 9-21; п. Дорожный весь; ул. Калинина 240-258; ул. Крупский 1а."ул. Ленина,160- 226, ремонт бытовой техникиул. Ленина, 228-270, 293-303; ул. Краснодарская, 35- 65, 44- 70; ул. Ленина, 233, 237-287; ул. Чонгарская, 38-54, 71- 79,79а, м/н «Глобус»;ул.     Добровольского, 1-7,11, 34-44; ул. Бакинская, 51-67, 76-86;
магазин автозапчасти ЧЛ Ожередова Н.А.   (СИП-2 4х25)"
</t>
  </si>
  <si>
    <t>ТП-113</t>
  </si>
  <si>
    <t>Ф-210</t>
  </si>
  <si>
    <t>ул. Гагарина, 38-64, ул. Гагарина, 19. 
 ул. Гагарина, 68-90;
племобъединение, магазины: «Титан», «Титан +»,«Сыродел», «Сахара», «Аспект», «Шины»;
 ул. Гагарина, 66;
котельная;
ИП Медяник, ИП Фирсов -Гагарина,17ж.</t>
  </si>
  <si>
    <t>ТП-109</t>
  </si>
  <si>
    <t xml:space="preserve"> Стадио,"Компьютерный мир",Шиномонтаж,АЗС№8,Причал,ул. Ленинградская3,3а,5,7,9,11</t>
  </si>
  <si>
    <t>ул. Л. Толстого1-21,2-22</t>
  </si>
  <si>
    <t>опиловка деревьев в охранной зоне</t>
  </si>
  <si>
    <t xml:space="preserve">ВЛ-0,4 кВ н/в ф-2 </t>
  </si>
  <si>
    <t>ул.Матросова,10-26,7а,9-19ул. Л. Толстого32,кл. Московская243-273</t>
  </si>
  <si>
    <t>ТП-44</t>
  </si>
  <si>
    <t xml:space="preserve">ВЛ-0,4 кВ н/в ф-1 </t>
  </si>
  <si>
    <t>ул Покрышкина,ул. Октябрьская119</t>
  </si>
  <si>
    <t>ул Советская114-122,111-113,ул.Шевченко20-44,ул Профсаюзная,110-122,132/1,109-123,ул. Горького113-123</t>
  </si>
  <si>
    <t>ул. Горького89-111,54а-56,ул Советская109,ГРП,ул.гоголя 20-50</t>
  </si>
  <si>
    <t>ВЛ-0,4 кВ н/в ф-4</t>
  </si>
  <si>
    <t>ул. Советская,67-107,ул. Калинина179,м-н,ул.Гоголя1-33,2-18,м-н "Пиво"</t>
  </si>
  <si>
    <t>ТП-98,ТП-99</t>
  </si>
  <si>
    <t>ул. Космонавтов1а,2-26,30-60,53а,55,55а57,1-53,53б,28,28а,пер Яблочный,пер.Хаустова,ул.Колхозная4,ул Карьерная35,26а,пер Сельский.ул.Спартака2-64,7,9,115,улПригородная,Магазин,бригада СПК"кировский"</t>
  </si>
  <si>
    <t>ТП-49</t>
  </si>
  <si>
    <t>ул. Лесная1,ул.Орджоникидзе 190-230,улШкольная19,м-н "Рыба"</t>
  </si>
  <si>
    <t>ул Свердлова169-223,294-304,ул.Лесная1а,ул.Доватора56,58,ул Киевская1,1а</t>
  </si>
  <si>
    <t>ТП-164</t>
  </si>
  <si>
    <t>"Пятерочка"ул.Свердлова36,30б,"Мясной цех"</t>
  </si>
  <si>
    <t>ТП-151</t>
  </si>
  <si>
    <t xml:space="preserve"> ул. Орджоникидзе, 215-259; ул. Школьная,21-33; аптека; м-н «Весна»на ПРОрджоникидзе, 158-188; ул. Шейко, 3-21,4-20; ул. Доватора,35-57,26А-36; пер. Цветочный,1-9,2-24; ул. Матросова,38,40,46;"ул. Шейко, 23-53,22-54; ул. Ленина, 294-318; кафе «Отдых»; м-н «Мотор»,
Голенева 21/1,2; автострахование"Прием металла
</t>
  </si>
  <si>
    <t>ТП-34</t>
  </si>
  <si>
    <t>ул.Юбилейная 1-3-3а Ленинградская 26-26а</t>
  </si>
  <si>
    <t>ТП-33</t>
  </si>
  <si>
    <t>пер.Садовый .Садовый 2а26;ул.Л.Профсоюзная -17-23.Орджоникидзе 74,66,64,68.ул.Свердлова 5-29.м-з (220).ул.Ленинградская №54.Суд доЩУ.</t>
  </si>
  <si>
    <t>ТП-156</t>
  </si>
  <si>
    <t>ул.Северная 14-21.21а23..ул.Гагарина 160.156.Ленинградская 160-170.133-139.ул.Шевченко 3-21.2-18.</t>
  </si>
  <si>
    <t>ТП-158</t>
  </si>
  <si>
    <t>ул.Гагарина 6.10. .Пирожковая.</t>
  </si>
  <si>
    <t>ТП-107</t>
  </si>
  <si>
    <t>ул.Гагарина 23-26.6-18.пер.Волжский 8-18.1.1а.2.6.4/1.4/2.ул.Степная 1.1а.1б.ЧП Кухарь.ИП Чмырев.кафе (Катюша).м-н Русь.Амбар.Спектр. Автопартнер.</t>
  </si>
  <si>
    <t>ТП-38</t>
  </si>
  <si>
    <t>ТП-36</t>
  </si>
  <si>
    <t>ТП-50</t>
  </si>
  <si>
    <t>ул.Чапаева 67-107.ул.Октябрьская 2-24.1-11.ул.О.Кошевого.ул.Первомайская 4.4а.4б.</t>
  </si>
  <si>
    <t xml:space="preserve">ул. Профсоюзная 44-55, 47-51, 26-40, 33-45; ул. Голубовского 130-136а; ул Ленина 118, 118а, 121-127, м.н. Пятерочкаул. Ленина 147, кафе Пельменная Пенсионный фонд,  Архив администрации, избирком, киоск Сыродела, ул. Ленина 116 гор. Администрация , страховая компания, фин. упровление
</t>
  </si>
  <si>
    <t>Ф-1 -   ул.Калинина 121-143;ул.Ленинградская 81-121, 116-152;Ф-2 -  ул.Калинина 140-180;ул.Советская 59-65,54-68;</t>
  </si>
  <si>
    <t>ТП-117</t>
  </si>
  <si>
    <t>ТП-120</t>
  </si>
  <si>
    <t>ТП-31</t>
  </si>
  <si>
    <t>ул. Чапаева111-135,32,34,38-46,ул.Чонгарская1-13,2,2а,ул Кутузова</t>
  </si>
  <si>
    <t>ул. Чапаева20-30,109,97,97а,п.Казачий,ул.Оъездная1-9,ул Пролетарская2-20а,1-23.</t>
  </si>
  <si>
    <t>Ф-1- ул. Орджоникидзе, 99а, 62; Нарсуд-СИП; Агроресурс (Новикова);
Ф-2- выпрямительная, Почта России на ПР
Ф-3- узел связи  дизель
Ф-5- резерв от ТП-48 ф-2 на шины-0,4 кВ;
Ф-6-магазин Марковской;</t>
  </si>
  <si>
    <t>ул Апанасенко 1-15,216,ул Комсомольская67-109,60-100,ул Станционная67-123</t>
  </si>
  <si>
    <t>Плановые отключения в г.Ипатово на февраль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</si>
</sst>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/m/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8"/>
      <name val="Arial"/>
      <family val="2"/>
    </font>
    <font>
      <sz val="9"/>
      <color rgb="FF000000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22"/>
      <color rgb="FF000000"/>
      <name val="Times New Roman"/>
      <family val="1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8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0" xfId="20" applyNumberFormat="1" applyFont="1" applyAlignment="1">
      <alignment horizontal="center" vertical="center" wrapText="1"/>
      <protection/>
    </xf>
    <xf numFmtId="0" fontId="6" fillId="3" borderId="1" xfId="0" applyFont="1" applyFill="1" applyBorder="1" applyAlignment="1">
      <alignment horizontal="center" vertical="center" wrapText="1"/>
    </xf>
    <xf numFmtId="0" fontId="0" fillId="4" borderId="0" xfId="0" applyFill="1"/>
    <xf numFmtId="49" fontId="6" fillId="3" borderId="1" xfId="20" applyNumberFormat="1" applyFont="1" applyFill="1" applyBorder="1" applyAlignment="1">
      <alignment horizontal="center" vertical="center" wrapText="1"/>
      <protection/>
    </xf>
    <xf numFmtId="49" fontId="3" fillId="0" borderId="1" xfId="20" applyNumberFormat="1" applyFont="1" applyBorder="1" applyAlignment="1">
      <alignment horizontal="center" vertical="center" wrapText="1"/>
      <protection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/>
    </xf>
    <xf numFmtId="49" fontId="3" fillId="3" borderId="1" xfId="20" applyNumberFormat="1" applyFont="1" applyFill="1" applyBorder="1" applyAlignment="1">
      <alignment horizontal="center" vertical="center" wrapText="1"/>
      <protection/>
    </xf>
    <xf numFmtId="0" fontId="3" fillId="3" borderId="1" xfId="0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 10" xfId="21"/>
    <cellStyle name="Обычный 2" xfId="22"/>
    <cellStyle name="Обычный 21" xfId="23"/>
    <cellStyle name="Excel Built-in Normal" xfId="24"/>
    <cellStyle name="Excel Built-in Normal 2" xfId="25"/>
    <cellStyle name="Обычный 10 2" xfId="26"/>
    <cellStyle name="Обычный 11" xfId="27"/>
    <cellStyle name="Обычный 11 2" xfId="28"/>
    <cellStyle name="Обычный 12" xfId="29"/>
    <cellStyle name="Обычный 12 2" xfId="30"/>
    <cellStyle name="Обычный 13" xfId="31"/>
    <cellStyle name="Обычный 14" xfId="32"/>
    <cellStyle name="Обычный 15" xfId="33"/>
    <cellStyle name="Обычный 16" xfId="34"/>
    <cellStyle name="Обычный 17" xfId="35"/>
    <cellStyle name="Обычный 18" xfId="36"/>
    <cellStyle name="Обычный 19" xfId="37"/>
    <cellStyle name="Обычный 2 18" xfId="38"/>
    <cellStyle name="Обычный 2 10" xfId="39"/>
    <cellStyle name="Обычный 2 11" xfId="40"/>
    <cellStyle name="Обычный 2 12" xfId="41"/>
    <cellStyle name="Обычный 2 13" xfId="42"/>
    <cellStyle name="Обычный 2 14" xfId="43"/>
    <cellStyle name="Обычный 2 15" xfId="44"/>
    <cellStyle name="Обычный 2 16" xfId="45"/>
    <cellStyle name="Обычный 2 2" xfId="46"/>
    <cellStyle name="Обычный 2 3" xfId="47"/>
    <cellStyle name="Обычный 2 4" xfId="48"/>
    <cellStyle name="Обычный 2 5" xfId="49"/>
    <cellStyle name="Обычный 2 6" xfId="50"/>
    <cellStyle name="Обычный 2 7" xfId="51"/>
    <cellStyle name="Обычный 2 8" xfId="52"/>
    <cellStyle name="Обычный 2 9" xfId="53"/>
    <cellStyle name="Обычный 20" xfId="54"/>
    <cellStyle name="Обычный 3" xfId="55"/>
    <cellStyle name="Обычный 3 10" xfId="56"/>
    <cellStyle name="Обычный 3 11" xfId="57"/>
    <cellStyle name="Обычный 3 12" xfId="58"/>
    <cellStyle name="Обычный 3 13" xfId="59"/>
    <cellStyle name="Обычный 3 14" xfId="60"/>
    <cellStyle name="Обычный 3 15" xfId="61"/>
    <cellStyle name="Обычный 3 16" xfId="62"/>
    <cellStyle name="Обычный 3 17" xfId="63"/>
    <cellStyle name="Обычный 3 2" xfId="64"/>
    <cellStyle name="Обычный 3 3" xfId="65"/>
    <cellStyle name="Обычный 3 4" xfId="66"/>
    <cellStyle name="Обычный 3 5" xfId="67"/>
    <cellStyle name="Обычный 3 6" xfId="68"/>
    <cellStyle name="Обычный 3 7" xfId="69"/>
    <cellStyle name="Обычный 3 8" xfId="70"/>
    <cellStyle name="Обычный 3 9" xfId="71"/>
    <cellStyle name="Обычный 4" xfId="72"/>
    <cellStyle name="Обычный 5" xfId="73"/>
    <cellStyle name="Обычный 6" xfId="74"/>
    <cellStyle name="Обычный 7" xfId="75"/>
    <cellStyle name="Обычный 7 2" xfId="76"/>
    <cellStyle name="Обычный 8" xfId="77"/>
    <cellStyle name="Обычный 8 2" xfId="78"/>
    <cellStyle name="Обычный 9" xfId="79"/>
    <cellStyle name="Обычный 9 2" xfId="80"/>
    <cellStyle name="Процентный 2" xfId="81"/>
    <cellStyle name="Обычный 2 17" xfId="8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"/>
  <sheetViews>
    <sheetView tabSelected="1" view="pageBreakPreview" zoomScale="66" zoomScaleSheetLayoutView="66" workbookViewId="0" topLeftCell="A1">
      <selection activeCell="O7" sqref="O7"/>
    </sheetView>
  </sheetViews>
  <sheetFormatPr defaultColWidth="9.140625" defaultRowHeight="15"/>
  <cols>
    <col min="2" max="2" width="18.140625" style="0" customWidth="1"/>
    <col min="3" max="3" width="18.00390625" style="0" customWidth="1"/>
    <col min="4" max="4" width="18.421875" style="0" customWidth="1"/>
    <col min="9" max="9" width="18.28125" style="0" customWidth="1"/>
    <col min="10" max="10" width="18.7109375" style="0" customWidth="1"/>
    <col min="11" max="11" width="18.57421875" style="0" customWidth="1"/>
    <col min="12" max="12" width="18.421875" style="0" customWidth="1"/>
    <col min="13" max="14" width="18.7109375" style="0" customWidth="1"/>
    <col min="15" max="15" width="18.57421875" style="0" customWidth="1"/>
    <col min="16" max="16" width="18.00390625" style="0" customWidth="1"/>
    <col min="17" max="17" width="18.140625" style="0" customWidth="1"/>
    <col min="18" max="18" width="20.28125" style="0" customWidth="1"/>
    <col min="19" max="19" width="19.57421875" style="0" customWidth="1"/>
  </cols>
  <sheetData>
    <row r="1" spans="1:19" ht="30" customHeight="1">
      <c r="A1" s="28" t="s">
        <v>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5">
      <c r="A2" s="2"/>
      <c r="B2" s="2"/>
      <c r="C2" s="2"/>
      <c r="D2" s="2"/>
      <c r="E2" s="2"/>
      <c r="F2" s="2"/>
      <c r="G2" s="2"/>
      <c r="H2" s="2"/>
      <c r="I2" s="3"/>
      <c r="J2" s="23"/>
      <c r="K2" s="23"/>
      <c r="L2" s="3"/>
      <c r="M2" s="2"/>
      <c r="N2" s="2"/>
      <c r="O2" s="2"/>
      <c r="P2" s="2"/>
      <c r="Q2" s="2"/>
      <c r="R2" s="2"/>
      <c r="S2" s="2"/>
    </row>
    <row r="3" spans="1:19" ht="63.75" customHeight="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/>
      <c r="G3" s="24" t="s">
        <v>5</v>
      </c>
      <c r="H3" s="24"/>
      <c r="I3" s="24" t="s">
        <v>20</v>
      </c>
      <c r="J3" s="24" t="s">
        <v>7</v>
      </c>
      <c r="K3" s="24" t="s">
        <v>8</v>
      </c>
      <c r="L3" s="24" t="s">
        <v>6</v>
      </c>
      <c r="M3" s="24" t="s">
        <v>9</v>
      </c>
      <c r="N3" s="24" t="s">
        <v>10</v>
      </c>
      <c r="O3" s="24" t="s">
        <v>11</v>
      </c>
      <c r="P3" s="24" t="s">
        <v>19</v>
      </c>
      <c r="Q3" s="24" t="s">
        <v>12</v>
      </c>
      <c r="R3" s="24" t="s">
        <v>13</v>
      </c>
      <c r="S3" s="24" t="s">
        <v>14</v>
      </c>
    </row>
    <row r="4" spans="1:19" ht="52.5" customHeight="1">
      <c r="A4" s="24"/>
      <c r="B4" s="24"/>
      <c r="C4" s="24"/>
      <c r="D4" s="24"/>
      <c r="E4" s="4" t="s">
        <v>15</v>
      </c>
      <c r="F4" s="4" t="s">
        <v>16</v>
      </c>
      <c r="G4" s="4" t="s">
        <v>15</v>
      </c>
      <c r="H4" s="4" t="s">
        <v>16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15">
      <c r="A5" s="1"/>
      <c r="B5" s="1">
        <v>1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15</v>
      </c>
      <c r="K5" s="1">
        <v>16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17</v>
      </c>
      <c r="R5" s="1">
        <v>18</v>
      </c>
      <c r="S5" s="1">
        <v>19</v>
      </c>
    </row>
    <row r="6" spans="1:19" ht="1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</row>
    <row r="7" spans="1:19" s="11" customFormat="1" ht="255">
      <c r="A7" s="14">
        <v>1</v>
      </c>
      <c r="B7" s="15" t="s">
        <v>17</v>
      </c>
      <c r="C7" s="15" t="s">
        <v>21</v>
      </c>
      <c r="D7" s="15" t="s">
        <v>29</v>
      </c>
      <c r="E7" s="16">
        <v>44958</v>
      </c>
      <c r="F7" s="17">
        <v>0.3541666666666667</v>
      </c>
      <c r="G7" s="16">
        <v>44958</v>
      </c>
      <c r="H7" s="17">
        <v>0.5</v>
      </c>
      <c r="I7" s="15" t="s">
        <v>22</v>
      </c>
      <c r="J7" s="15" t="s">
        <v>34</v>
      </c>
      <c r="K7" s="18" t="s">
        <v>23</v>
      </c>
      <c r="L7" s="15" t="s">
        <v>24</v>
      </c>
      <c r="M7" s="15">
        <v>166</v>
      </c>
      <c r="N7" s="15">
        <f>(M7*2)/1000</f>
        <v>0.332</v>
      </c>
      <c r="O7" s="15" t="s">
        <v>18</v>
      </c>
      <c r="P7" s="15" t="s">
        <v>26</v>
      </c>
      <c r="Q7" s="15" t="s">
        <v>25</v>
      </c>
      <c r="R7" s="15">
        <v>1</v>
      </c>
      <c r="S7" s="12" t="s">
        <v>36</v>
      </c>
    </row>
    <row r="8" spans="1:19" s="11" customFormat="1" ht="204">
      <c r="A8" s="14">
        <v>5</v>
      </c>
      <c r="B8" s="15" t="s">
        <v>17</v>
      </c>
      <c r="C8" s="15" t="s">
        <v>21</v>
      </c>
      <c r="D8" s="19" t="s">
        <v>37</v>
      </c>
      <c r="E8" s="16">
        <v>44958</v>
      </c>
      <c r="F8" s="17">
        <v>0.5625</v>
      </c>
      <c r="G8" s="16">
        <v>44958</v>
      </c>
      <c r="H8" s="17">
        <v>0.7083333333333334</v>
      </c>
      <c r="I8" s="15" t="s">
        <v>22</v>
      </c>
      <c r="J8" s="15" t="s">
        <v>35</v>
      </c>
      <c r="K8" s="18" t="s">
        <v>23</v>
      </c>
      <c r="L8" s="15" t="s">
        <v>24</v>
      </c>
      <c r="M8" s="15">
        <v>161</v>
      </c>
      <c r="N8" s="15">
        <f aca="true" t="shared" si="0" ref="N8:N29">(M8*2)/1000</f>
        <v>0.322</v>
      </c>
      <c r="O8" s="15" t="s">
        <v>18</v>
      </c>
      <c r="P8" s="15" t="s">
        <v>27</v>
      </c>
      <c r="Q8" s="15" t="s">
        <v>25</v>
      </c>
      <c r="R8" s="15">
        <v>1</v>
      </c>
      <c r="S8" s="12" t="s">
        <v>36</v>
      </c>
    </row>
    <row r="9" spans="1:19" s="11" customFormat="1" ht="382.5">
      <c r="A9" s="14">
        <v>6</v>
      </c>
      <c r="B9" s="15" t="s">
        <v>17</v>
      </c>
      <c r="C9" s="15" t="s">
        <v>21</v>
      </c>
      <c r="D9" s="10" t="s">
        <v>39</v>
      </c>
      <c r="E9" s="16">
        <v>44959</v>
      </c>
      <c r="F9" s="17">
        <v>0.3541666666666667</v>
      </c>
      <c r="G9" s="16">
        <v>44959</v>
      </c>
      <c r="H9" s="17">
        <v>0.5</v>
      </c>
      <c r="I9" s="15" t="s">
        <v>22</v>
      </c>
      <c r="J9" s="15" t="s">
        <v>38</v>
      </c>
      <c r="K9" s="18" t="s">
        <v>28</v>
      </c>
      <c r="L9" s="15" t="s">
        <v>24</v>
      </c>
      <c r="M9" s="15">
        <v>269</v>
      </c>
      <c r="N9" s="15">
        <f>(M9*2)/1000</f>
        <v>0.538</v>
      </c>
      <c r="O9" s="15" t="s">
        <v>18</v>
      </c>
      <c r="P9" s="15" t="s">
        <v>26</v>
      </c>
      <c r="Q9" s="15" t="s">
        <v>25</v>
      </c>
      <c r="R9" s="15">
        <v>1</v>
      </c>
      <c r="S9" s="12" t="s">
        <v>36</v>
      </c>
    </row>
    <row r="10" spans="1:19" s="11" customFormat="1" ht="178.5">
      <c r="A10" s="14">
        <v>7</v>
      </c>
      <c r="B10" s="15" t="s">
        <v>17</v>
      </c>
      <c r="C10" s="15" t="s">
        <v>21</v>
      </c>
      <c r="D10" s="15" t="s">
        <v>42</v>
      </c>
      <c r="E10" s="16">
        <v>44960</v>
      </c>
      <c r="F10" s="17">
        <v>0.3541666666666667</v>
      </c>
      <c r="G10" s="16">
        <v>44960</v>
      </c>
      <c r="H10" s="17">
        <v>0.5</v>
      </c>
      <c r="I10" s="15" t="s">
        <v>22</v>
      </c>
      <c r="J10" s="15" t="s">
        <v>40</v>
      </c>
      <c r="K10" s="18" t="s">
        <v>41</v>
      </c>
      <c r="L10" s="15" t="s">
        <v>24</v>
      </c>
      <c r="M10" s="15">
        <v>47</v>
      </c>
      <c r="N10" s="15">
        <f t="shared" si="0"/>
        <v>0.094</v>
      </c>
      <c r="O10" s="15" t="s">
        <v>18</v>
      </c>
      <c r="P10" s="15" t="s">
        <v>26</v>
      </c>
      <c r="Q10" s="15" t="s">
        <v>25</v>
      </c>
      <c r="R10" s="15">
        <v>1</v>
      </c>
      <c r="S10" s="12" t="s">
        <v>36</v>
      </c>
    </row>
    <row r="11" spans="1:19" s="11" customFormat="1" ht="409.15" customHeight="1">
      <c r="A11" s="14">
        <v>9</v>
      </c>
      <c r="B11" s="15" t="s">
        <v>17</v>
      </c>
      <c r="C11" s="15" t="s">
        <v>21</v>
      </c>
      <c r="D11" s="15" t="s">
        <v>44</v>
      </c>
      <c r="E11" s="16">
        <v>44960</v>
      </c>
      <c r="F11" s="17">
        <v>0.5625</v>
      </c>
      <c r="G11" s="16">
        <v>44960</v>
      </c>
      <c r="H11" s="17">
        <v>0.7083333333333334</v>
      </c>
      <c r="I11" s="15" t="s">
        <v>22</v>
      </c>
      <c r="J11" s="15" t="s">
        <v>43</v>
      </c>
      <c r="K11" s="18" t="s">
        <v>41</v>
      </c>
      <c r="L11" s="15" t="s">
        <v>24</v>
      </c>
      <c r="M11" s="15">
        <v>16</v>
      </c>
      <c r="N11" s="15">
        <f t="shared" si="0"/>
        <v>0.032</v>
      </c>
      <c r="O11" s="15" t="s">
        <v>18</v>
      </c>
      <c r="P11" s="15" t="s">
        <v>27</v>
      </c>
      <c r="Q11" s="15" t="s">
        <v>25</v>
      </c>
      <c r="R11" s="15">
        <v>1</v>
      </c>
      <c r="S11" s="12" t="s">
        <v>36</v>
      </c>
    </row>
    <row r="12" spans="1:19" s="11" customFormat="1" ht="106.5" customHeight="1">
      <c r="A12" s="14">
        <v>10</v>
      </c>
      <c r="B12" s="15" t="s">
        <v>17</v>
      </c>
      <c r="C12" s="15" t="s">
        <v>21</v>
      </c>
      <c r="D12" s="15" t="s">
        <v>45</v>
      </c>
      <c r="E12" s="16">
        <v>44963</v>
      </c>
      <c r="F12" s="17">
        <v>0.3541666666666667</v>
      </c>
      <c r="G12" s="16">
        <v>44963</v>
      </c>
      <c r="H12" s="17">
        <v>0.5625</v>
      </c>
      <c r="I12" s="15" t="s">
        <v>22</v>
      </c>
      <c r="J12" s="15" t="s">
        <v>31</v>
      </c>
      <c r="K12" s="18" t="s">
        <v>33</v>
      </c>
      <c r="L12" s="15" t="s">
        <v>24</v>
      </c>
      <c r="M12" s="15">
        <v>48</v>
      </c>
      <c r="N12" s="15">
        <f t="shared" si="0"/>
        <v>0.096</v>
      </c>
      <c r="O12" s="15" t="s">
        <v>18</v>
      </c>
      <c r="P12" s="15" t="s">
        <v>26</v>
      </c>
      <c r="Q12" s="15" t="s">
        <v>25</v>
      </c>
      <c r="R12" s="15">
        <v>1</v>
      </c>
      <c r="S12" s="12" t="s">
        <v>46</v>
      </c>
    </row>
    <row r="13" spans="1:19" s="11" customFormat="1" ht="274.15" customHeight="1">
      <c r="A13" s="14">
        <v>11</v>
      </c>
      <c r="B13" s="15" t="s">
        <v>17</v>
      </c>
      <c r="C13" s="15" t="s">
        <v>21</v>
      </c>
      <c r="D13" s="15" t="s">
        <v>48</v>
      </c>
      <c r="E13" s="16">
        <v>44963</v>
      </c>
      <c r="F13" s="17">
        <v>0.5625</v>
      </c>
      <c r="G13" s="20">
        <f aca="true" t="shared" si="1" ref="G13:G23">E13</f>
        <v>44963</v>
      </c>
      <c r="H13" s="17">
        <v>0.7083333333333334</v>
      </c>
      <c r="I13" s="15" t="s">
        <v>22</v>
      </c>
      <c r="J13" s="15" t="s">
        <v>32</v>
      </c>
      <c r="K13" s="18" t="s">
        <v>47</v>
      </c>
      <c r="L13" s="15" t="s">
        <v>24</v>
      </c>
      <c r="M13" s="15">
        <v>41</v>
      </c>
      <c r="N13" s="15">
        <f t="shared" si="0"/>
        <v>0.082</v>
      </c>
      <c r="O13" s="15" t="s">
        <v>18</v>
      </c>
      <c r="P13" s="15" t="s">
        <v>27</v>
      </c>
      <c r="Q13" s="15" t="s">
        <v>25</v>
      </c>
      <c r="R13" s="15">
        <v>1</v>
      </c>
      <c r="S13" s="12" t="s">
        <v>46</v>
      </c>
    </row>
    <row r="14" spans="1:19" s="11" customFormat="1" ht="25.5">
      <c r="A14" s="14">
        <v>12</v>
      </c>
      <c r="B14" s="15" t="s">
        <v>17</v>
      </c>
      <c r="C14" s="15" t="s">
        <v>21</v>
      </c>
      <c r="D14" s="15" t="s">
        <v>51</v>
      </c>
      <c r="E14" s="16">
        <v>44964</v>
      </c>
      <c r="F14" s="17">
        <v>0.3541666666666667</v>
      </c>
      <c r="G14" s="20">
        <f t="shared" si="1"/>
        <v>44964</v>
      </c>
      <c r="H14" s="17">
        <v>0.5</v>
      </c>
      <c r="I14" s="15" t="s">
        <v>22</v>
      </c>
      <c r="J14" s="15" t="s">
        <v>49</v>
      </c>
      <c r="K14" s="18" t="s">
        <v>50</v>
      </c>
      <c r="L14" s="15" t="s">
        <v>24</v>
      </c>
      <c r="M14" s="15">
        <v>45</v>
      </c>
      <c r="N14" s="15">
        <f t="shared" si="0"/>
        <v>0.09</v>
      </c>
      <c r="O14" s="15" t="s">
        <v>18</v>
      </c>
      <c r="P14" s="15" t="s">
        <v>27</v>
      </c>
      <c r="Q14" s="15" t="s">
        <v>25</v>
      </c>
      <c r="R14" s="15">
        <v>1</v>
      </c>
      <c r="S14" s="12" t="s">
        <v>46</v>
      </c>
    </row>
    <row r="15" spans="1:19" s="11" customFormat="1" ht="105" customHeight="1">
      <c r="A15" s="14">
        <v>13</v>
      </c>
      <c r="B15" s="15" t="s">
        <v>17</v>
      </c>
      <c r="C15" s="15" t="s">
        <v>21</v>
      </c>
      <c r="D15" s="15" t="s">
        <v>52</v>
      </c>
      <c r="E15" s="16">
        <v>44964</v>
      </c>
      <c r="F15" s="17">
        <v>0.5625</v>
      </c>
      <c r="G15" s="20">
        <f t="shared" si="1"/>
        <v>44964</v>
      </c>
      <c r="H15" s="17">
        <v>0.7083333333333334</v>
      </c>
      <c r="I15" s="15" t="s">
        <v>22</v>
      </c>
      <c r="J15" s="15" t="s">
        <v>49</v>
      </c>
      <c r="K15" s="18" t="s">
        <v>47</v>
      </c>
      <c r="L15" s="15" t="s">
        <v>24</v>
      </c>
      <c r="M15" s="15">
        <v>51</v>
      </c>
      <c r="N15" s="15">
        <f t="shared" si="0"/>
        <v>0.102</v>
      </c>
      <c r="O15" s="15" t="s">
        <v>18</v>
      </c>
      <c r="P15" s="15" t="s">
        <v>26</v>
      </c>
      <c r="Q15" s="15" t="s">
        <v>25</v>
      </c>
      <c r="R15" s="15">
        <v>1</v>
      </c>
      <c r="S15" s="12" t="s">
        <v>46</v>
      </c>
    </row>
    <row r="16" spans="1:19" s="11" customFormat="1" ht="51">
      <c r="A16" s="14">
        <v>14</v>
      </c>
      <c r="B16" s="15" t="s">
        <v>17</v>
      </c>
      <c r="C16" s="15" t="s">
        <v>21</v>
      </c>
      <c r="D16" s="15" t="s">
        <v>53</v>
      </c>
      <c r="E16" s="16">
        <v>44965</v>
      </c>
      <c r="F16" s="17">
        <v>0.3541666666666667</v>
      </c>
      <c r="G16" s="20">
        <f t="shared" si="1"/>
        <v>44965</v>
      </c>
      <c r="H16" s="17">
        <v>0.5</v>
      </c>
      <c r="I16" s="15" t="s">
        <v>22</v>
      </c>
      <c r="J16" s="15" t="s">
        <v>49</v>
      </c>
      <c r="K16" s="18" t="s">
        <v>33</v>
      </c>
      <c r="L16" s="15" t="s">
        <v>24</v>
      </c>
      <c r="M16" s="15">
        <v>41</v>
      </c>
      <c r="N16" s="15">
        <f t="shared" si="0"/>
        <v>0.082</v>
      </c>
      <c r="O16" s="15" t="s">
        <v>18</v>
      </c>
      <c r="P16" s="15" t="s">
        <v>27</v>
      </c>
      <c r="Q16" s="15" t="s">
        <v>25</v>
      </c>
      <c r="R16" s="15">
        <v>1</v>
      </c>
      <c r="S16" s="12" t="s">
        <v>46</v>
      </c>
    </row>
    <row r="17" spans="1:19" s="11" customFormat="1" ht="89.25" customHeight="1">
      <c r="A17" s="14">
        <v>15</v>
      </c>
      <c r="B17" s="15" t="s">
        <v>17</v>
      </c>
      <c r="C17" s="15" t="s">
        <v>21</v>
      </c>
      <c r="D17" s="15" t="s">
        <v>55</v>
      </c>
      <c r="E17" s="16">
        <v>44965</v>
      </c>
      <c r="F17" s="17">
        <v>0.5625</v>
      </c>
      <c r="G17" s="20">
        <f t="shared" si="1"/>
        <v>44965</v>
      </c>
      <c r="H17" s="17">
        <v>0.7083333333333334</v>
      </c>
      <c r="I17" s="15" t="s">
        <v>22</v>
      </c>
      <c r="J17" s="15" t="s">
        <v>49</v>
      </c>
      <c r="K17" s="18" t="s">
        <v>54</v>
      </c>
      <c r="L17" s="15" t="s">
        <v>24</v>
      </c>
      <c r="M17" s="15">
        <v>54</v>
      </c>
      <c r="N17" s="15">
        <f t="shared" si="0"/>
        <v>0.108</v>
      </c>
      <c r="O17" s="15" t="s">
        <v>18</v>
      </c>
      <c r="P17" s="15" t="s">
        <v>26</v>
      </c>
      <c r="Q17" s="15" t="s">
        <v>25</v>
      </c>
      <c r="R17" s="15">
        <v>1</v>
      </c>
      <c r="S17" s="12" t="s">
        <v>46</v>
      </c>
    </row>
    <row r="18" spans="1:19" s="11" customFormat="1" ht="144.6" customHeight="1">
      <c r="A18" s="14">
        <v>16</v>
      </c>
      <c r="B18" s="15" t="s">
        <v>17</v>
      </c>
      <c r="C18" s="15" t="s">
        <v>21</v>
      </c>
      <c r="D18" s="15" t="s">
        <v>57</v>
      </c>
      <c r="E18" s="16">
        <v>44966</v>
      </c>
      <c r="F18" s="17">
        <v>0.3541666666666667</v>
      </c>
      <c r="G18" s="20">
        <f t="shared" si="1"/>
        <v>44966</v>
      </c>
      <c r="H18" s="17">
        <v>0.5</v>
      </c>
      <c r="I18" s="15" t="s">
        <v>22</v>
      </c>
      <c r="J18" s="15" t="s">
        <v>56</v>
      </c>
      <c r="K18" s="18" t="s">
        <v>23</v>
      </c>
      <c r="L18" s="15" t="s">
        <v>24</v>
      </c>
      <c r="M18" s="15">
        <v>181</v>
      </c>
      <c r="N18" s="15">
        <f t="shared" si="0"/>
        <v>0.362</v>
      </c>
      <c r="O18" s="15" t="s">
        <v>18</v>
      </c>
      <c r="P18" s="15" t="s">
        <v>26</v>
      </c>
      <c r="Q18" s="15" t="s">
        <v>25</v>
      </c>
      <c r="R18" s="15">
        <v>1</v>
      </c>
      <c r="S18" s="12" t="s">
        <v>36</v>
      </c>
    </row>
    <row r="19" spans="1:19" s="11" customFormat="1" ht="63.75">
      <c r="A19" s="14">
        <v>17</v>
      </c>
      <c r="B19" s="15" t="s">
        <v>17</v>
      </c>
      <c r="C19" s="15" t="s">
        <v>21</v>
      </c>
      <c r="D19" s="15" t="s">
        <v>59</v>
      </c>
      <c r="E19" s="16">
        <v>44967</v>
      </c>
      <c r="F19" s="17">
        <v>0.3541666666666667</v>
      </c>
      <c r="G19" s="20">
        <f t="shared" si="1"/>
        <v>44967</v>
      </c>
      <c r="H19" s="17">
        <v>0.5</v>
      </c>
      <c r="I19" s="15" t="s">
        <v>22</v>
      </c>
      <c r="J19" s="15" t="s">
        <v>58</v>
      </c>
      <c r="K19" s="18" t="s">
        <v>30</v>
      </c>
      <c r="L19" s="15" t="s">
        <v>24</v>
      </c>
      <c r="M19" s="15">
        <v>41</v>
      </c>
      <c r="N19" s="15">
        <f t="shared" si="0"/>
        <v>0.082</v>
      </c>
      <c r="O19" s="15" t="s">
        <v>18</v>
      </c>
      <c r="P19" s="15" t="s">
        <v>26</v>
      </c>
      <c r="Q19" s="15" t="s">
        <v>25</v>
      </c>
      <c r="R19" s="15">
        <v>1</v>
      </c>
      <c r="S19" s="12" t="s">
        <v>46</v>
      </c>
    </row>
    <row r="20" spans="1:19" s="11" customFormat="1" ht="63.75">
      <c r="A20" s="14">
        <v>18</v>
      </c>
      <c r="B20" s="15" t="s">
        <v>17</v>
      </c>
      <c r="C20" s="15" t="s">
        <v>21</v>
      </c>
      <c r="D20" s="15" t="s">
        <v>60</v>
      </c>
      <c r="E20" s="16">
        <v>44967</v>
      </c>
      <c r="F20" s="17">
        <v>0.5625</v>
      </c>
      <c r="G20" s="20">
        <f t="shared" si="1"/>
        <v>44967</v>
      </c>
      <c r="H20" s="17">
        <v>0.7083333333333334</v>
      </c>
      <c r="I20" s="15" t="s">
        <v>22</v>
      </c>
      <c r="J20" s="15" t="s">
        <v>58</v>
      </c>
      <c r="K20" s="18" t="s">
        <v>54</v>
      </c>
      <c r="L20" s="15" t="s">
        <v>24</v>
      </c>
      <c r="M20" s="15">
        <v>37</v>
      </c>
      <c r="N20" s="15">
        <f t="shared" si="0"/>
        <v>0.074</v>
      </c>
      <c r="O20" s="15" t="s">
        <v>18</v>
      </c>
      <c r="P20" s="15" t="s">
        <v>26</v>
      </c>
      <c r="Q20" s="15" t="s">
        <v>25</v>
      </c>
      <c r="R20" s="15">
        <v>1</v>
      </c>
      <c r="S20" s="12" t="s">
        <v>46</v>
      </c>
    </row>
    <row r="21" spans="1:19" s="11" customFormat="1" ht="38.25">
      <c r="A21" s="14">
        <v>19</v>
      </c>
      <c r="B21" s="15" t="s">
        <v>17</v>
      </c>
      <c r="C21" s="15" t="s">
        <v>21</v>
      </c>
      <c r="D21" s="15" t="s">
        <v>62</v>
      </c>
      <c r="E21" s="16">
        <v>44970</v>
      </c>
      <c r="F21" s="17">
        <v>0.3541666666666667</v>
      </c>
      <c r="G21" s="20">
        <f t="shared" si="1"/>
        <v>44970</v>
      </c>
      <c r="H21" s="17">
        <v>0.5</v>
      </c>
      <c r="I21" s="15" t="s">
        <v>22</v>
      </c>
      <c r="J21" s="15" t="s">
        <v>61</v>
      </c>
      <c r="K21" s="18" t="s">
        <v>23</v>
      </c>
      <c r="L21" s="15" t="s">
        <v>24</v>
      </c>
      <c r="M21" s="15">
        <v>2</v>
      </c>
      <c r="N21" s="15">
        <f t="shared" si="0"/>
        <v>0.004</v>
      </c>
      <c r="O21" s="15" t="s">
        <v>18</v>
      </c>
      <c r="P21" s="15" t="s">
        <v>27</v>
      </c>
      <c r="Q21" s="15" t="s">
        <v>25</v>
      </c>
      <c r="R21" s="15">
        <v>1</v>
      </c>
      <c r="S21" s="12" t="s">
        <v>36</v>
      </c>
    </row>
    <row r="22" spans="1:19" s="11" customFormat="1" ht="240.6" customHeight="1">
      <c r="A22" s="14">
        <v>20</v>
      </c>
      <c r="B22" s="15" t="s">
        <v>17</v>
      </c>
      <c r="C22" s="15" t="s">
        <v>21</v>
      </c>
      <c r="D22" s="21" t="s">
        <v>64</v>
      </c>
      <c r="E22" s="16">
        <v>44970</v>
      </c>
      <c r="F22" s="17">
        <v>0.5625</v>
      </c>
      <c r="G22" s="20">
        <f t="shared" si="1"/>
        <v>44970</v>
      </c>
      <c r="H22" s="17">
        <v>0.7083333333333334</v>
      </c>
      <c r="I22" s="15" t="s">
        <v>22</v>
      </c>
      <c r="J22" s="15" t="s">
        <v>63</v>
      </c>
      <c r="K22" s="18" t="s">
        <v>23</v>
      </c>
      <c r="L22" s="15" t="s">
        <v>24</v>
      </c>
      <c r="M22" s="15">
        <v>179</v>
      </c>
      <c r="N22" s="15">
        <f t="shared" si="0"/>
        <v>0.358</v>
      </c>
      <c r="O22" s="15" t="s">
        <v>18</v>
      </c>
      <c r="P22" s="15" t="s">
        <v>26</v>
      </c>
      <c r="Q22" s="15" t="s">
        <v>25</v>
      </c>
      <c r="R22" s="15">
        <v>1</v>
      </c>
      <c r="S22" s="12" t="s">
        <v>36</v>
      </c>
    </row>
    <row r="23" spans="1:19" ht="38.25">
      <c r="A23" s="14">
        <v>21</v>
      </c>
      <c r="B23" s="15" t="s">
        <v>17</v>
      </c>
      <c r="C23" s="15" t="s">
        <v>21</v>
      </c>
      <c r="D23" s="15" t="s">
        <v>66</v>
      </c>
      <c r="E23" s="16">
        <v>44971</v>
      </c>
      <c r="F23" s="17">
        <v>0.3541666666666667</v>
      </c>
      <c r="G23" s="20">
        <f t="shared" si="1"/>
        <v>44971</v>
      </c>
      <c r="H23" s="17">
        <v>0.5</v>
      </c>
      <c r="I23" s="15" t="s">
        <v>22</v>
      </c>
      <c r="J23" s="15" t="s">
        <v>65</v>
      </c>
      <c r="K23" s="18" t="s">
        <v>23</v>
      </c>
      <c r="L23" s="15" t="s">
        <v>24</v>
      </c>
      <c r="M23" s="15">
        <v>180</v>
      </c>
      <c r="N23" s="15">
        <f t="shared" si="0"/>
        <v>0.36</v>
      </c>
      <c r="O23" s="15" t="s">
        <v>18</v>
      </c>
      <c r="P23" s="15" t="s">
        <v>26</v>
      </c>
      <c r="Q23" s="15" t="s">
        <v>25</v>
      </c>
      <c r="R23" s="15">
        <v>1</v>
      </c>
      <c r="S23" s="12" t="s">
        <v>36</v>
      </c>
    </row>
    <row r="24" spans="1:19" ht="126.6" customHeight="1">
      <c r="A24" s="14">
        <v>22</v>
      </c>
      <c r="B24" s="15" t="s">
        <v>17</v>
      </c>
      <c r="C24" s="15" t="s">
        <v>21</v>
      </c>
      <c r="D24" s="15" t="s">
        <v>68</v>
      </c>
      <c r="E24" s="16">
        <v>44971</v>
      </c>
      <c r="F24" s="17">
        <v>0.5625</v>
      </c>
      <c r="G24" s="16">
        <v>44971</v>
      </c>
      <c r="H24" s="17">
        <v>0.7083333333333334</v>
      </c>
      <c r="I24" s="15" t="s">
        <v>22</v>
      </c>
      <c r="J24" s="15" t="s">
        <v>67</v>
      </c>
      <c r="K24" s="18" t="s">
        <v>23</v>
      </c>
      <c r="L24" s="15" t="s">
        <v>24</v>
      </c>
      <c r="M24" s="15">
        <v>98</v>
      </c>
      <c r="N24" s="15">
        <f t="shared" si="0"/>
        <v>0.196</v>
      </c>
      <c r="O24" s="15" t="s">
        <v>18</v>
      </c>
      <c r="P24" s="15" t="s">
        <v>26</v>
      </c>
      <c r="Q24" s="15" t="s">
        <v>25</v>
      </c>
      <c r="R24" s="15">
        <v>1</v>
      </c>
      <c r="S24" s="12" t="s">
        <v>36</v>
      </c>
    </row>
    <row r="25" spans="1:19" ht="76.5">
      <c r="A25" s="14">
        <v>23</v>
      </c>
      <c r="B25" s="15" t="s">
        <v>17</v>
      </c>
      <c r="C25" s="15" t="s">
        <v>21</v>
      </c>
      <c r="D25" s="15" t="s">
        <v>70</v>
      </c>
      <c r="E25" s="16">
        <v>44972</v>
      </c>
      <c r="F25" s="17">
        <v>0.3541666666666667</v>
      </c>
      <c r="G25" s="20">
        <f aca="true" t="shared" si="2" ref="G25:G26">E25</f>
        <v>44972</v>
      </c>
      <c r="H25" s="17">
        <v>0.5</v>
      </c>
      <c r="I25" s="15" t="s">
        <v>22</v>
      </c>
      <c r="J25" s="15" t="s">
        <v>69</v>
      </c>
      <c r="K25" s="18" t="s">
        <v>23</v>
      </c>
      <c r="L25" s="15" t="s">
        <v>24</v>
      </c>
      <c r="M25" s="15">
        <v>48</v>
      </c>
      <c r="N25" s="15">
        <f t="shared" si="0"/>
        <v>0.096</v>
      </c>
      <c r="O25" s="15" t="s">
        <v>18</v>
      </c>
      <c r="P25" s="15" t="s">
        <v>26</v>
      </c>
      <c r="Q25" s="15" t="s">
        <v>25</v>
      </c>
      <c r="R25" s="15">
        <v>1</v>
      </c>
      <c r="S25" s="12" t="s">
        <v>36</v>
      </c>
    </row>
    <row r="26" spans="1:19" ht="107.25" customHeight="1">
      <c r="A26" s="14">
        <v>24</v>
      </c>
      <c r="B26" s="15" t="s">
        <v>17</v>
      </c>
      <c r="C26" s="15" t="s">
        <v>21</v>
      </c>
      <c r="D26" s="15" t="s">
        <v>72</v>
      </c>
      <c r="E26" s="16">
        <v>44972</v>
      </c>
      <c r="F26" s="17">
        <v>0.5625</v>
      </c>
      <c r="G26" s="20">
        <f t="shared" si="2"/>
        <v>44972</v>
      </c>
      <c r="H26" s="17">
        <v>0.7083333333333334</v>
      </c>
      <c r="I26" s="15" t="s">
        <v>22</v>
      </c>
      <c r="J26" s="15" t="s">
        <v>71</v>
      </c>
      <c r="K26" s="18" t="s">
        <v>23</v>
      </c>
      <c r="L26" s="15" t="s">
        <v>24</v>
      </c>
      <c r="M26" s="15">
        <v>1</v>
      </c>
      <c r="N26" s="15">
        <f t="shared" si="0"/>
        <v>0.002</v>
      </c>
      <c r="O26" s="15" t="s">
        <v>18</v>
      </c>
      <c r="P26" s="15" t="s">
        <v>26</v>
      </c>
      <c r="Q26" s="15" t="s">
        <v>25</v>
      </c>
      <c r="R26" s="15">
        <v>1</v>
      </c>
      <c r="S26" s="12" t="s">
        <v>36</v>
      </c>
    </row>
    <row r="27" spans="1:19" ht="114.75">
      <c r="A27" s="14">
        <v>25</v>
      </c>
      <c r="B27" s="15" t="s">
        <v>17</v>
      </c>
      <c r="C27" s="15" t="s">
        <v>21</v>
      </c>
      <c r="D27" s="15" t="s">
        <v>74</v>
      </c>
      <c r="E27" s="16">
        <v>44973</v>
      </c>
      <c r="F27" s="17">
        <v>0.3541666666666667</v>
      </c>
      <c r="G27" s="16">
        <v>44973</v>
      </c>
      <c r="H27" s="17">
        <v>0.5</v>
      </c>
      <c r="I27" s="15" t="s">
        <v>22</v>
      </c>
      <c r="J27" s="15" t="s">
        <v>73</v>
      </c>
      <c r="K27" s="18" t="s">
        <v>23</v>
      </c>
      <c r="L27" s="15" t="s">
        <v>24</v>
      </c>
      <c r="M27" s="15">
        <v>40</v>
      </c>
      <c r="N27" s="15">
        <f t="shared" si="0"/>
        <v>0.08</v>
      </c>
      <c r="O27" s="15" t="s">
        <v>18</v>
      </c>
      <c r="P27" s="15" t="s">
        <v>26</v>
      </c>
      <c r="Q27" s="15" t="s">
        <v>25</v>
      </c>
      <c r="R27" s="15">
        <v>1</v>
      </c>
      <c r="S27" s="12" t="s">
        <v>36</v>
      </c>
    </row>
    <row r="28" spans="1:19" ht="107.25" customHeight="1">
      <c r="A28" s="14">
        <v>26</v>
      </c>
      <c r="B28" s="15" t="s">
        <v>17</v>
      </c>
      <c r="C28" s="15" t="s">
        <v>21</v>
      </c>
      <c r="D28" s="21" t="s">
        <v>80</v>
      </c>
      <c r="E28" s="16">
        <v>44977</v>
      </c>
      <c r="F28" s="17">
        <v>0.3541666666666667</v>
      </c>
      <c r="G28" s="20">
        <f aca="true" t="shared" si="3" ref="G28:G29">E28</f>
        <v>44977</v>
      </c>
      <c r="H28" s="17">
        <v>0.5</v>
      </c>
      <c r="I28" s="15" t="s">
        <v>22</v>
      </c>
      <c r="J28" s="15" t="s">
        <v>75</v>
      </c>
      <c r="K28" s="18" t="s">
        <v>23</v>
      </c>
      <c r="L28" s="15" t="s">
        <v>24</v>
      </c>
      <c r="M28" s="15">
        <v>171</v>
      </c>
      <c r="N28" s="15">
        <f t="shared" si="0"/>
        <v>0.342</v>
      </c>
      <c r="O28" s="15" t="s">
        <v>18</v>
      </c>
      <c r="P28" s="15" t="s">
        <v>26</v>
      </c>
      <c r="Q28" s="15" t="s">
        <v>25</v>
      </c>
      <c r="R28" s="15">
        <v>1</v>
      </c>
      <c r="S28" s="12" t="s">
        <v>36</v>
      </c>
    </row>
    <row r="29" spans="1:19" ht="229.5">
      <c r="A29" s="14">
        <v>27</v>
      </c>
      <c r="B29" s="15" t="s">
        <v>17</v>
      </c>
      <c r="C29" s="15" t="s">
        <v>21</v>
      </c>
      <c r="D29" s="21" t="s">
        <v>79</v>
      </c>
      <c r="E29" s="16">
        <v>44977</v>
      </c>
      <c r="F29" s="17">
        <v>0.5625</v>
      </c>
      <c r="G29" s="20">
        <f t="shared" si="3"/>
        <v>44977</v>
      </c>
      <c r="H29" s="17">
        <v>0.7083333333333334</v>
      </c>
      <c r="I29" s="15" t="s">
        <v>22</v>
      </c>
      <c r="J29" s="15" t="s">
        <v>76</v>
      </c>
      <c r="K29" s="18" t="s">
        <v>23</v>
      </c>
      <c r="L29" s="15" t="s">
        <v>24</v>
      </c>
      <c r="M29" s="15">
        <v>103</v>
      </c>
      <c r="N29" s="15">
        <f t="shared" si="0"/>
        <v>0.206</v>
      </c>
      <c r="O29" s="15" t="s">
        <v>18</v>
      </c>
      <c r="P29" s="15" t="s">
        <v>26</v>
      </c>
      <c r="Q29" s="15" t="s">
        <v>25</v>
      </c>
      <c r="R29" s="15">
        <v>1</v>
      </c>
      <c r="S29" s="12" t="s">
        <v>36</v>
      </c>
    </row>
    <row r="30" spans="1:19" ht="117.6" customHeight="1">
      <c r="A30" s="15">
        <v>28</v>
      </c>
      <c r="B30" s="15" t="s">
        <v>17</v>
      </c>
      <c r="C30" s="15" t="s">
        <v>21</v>
      </c>
      <c r="D30" s="15" t="s">
        <v>78</v>
      </c>
      <c r="E30" s="16">
        <v>44978</v>
      </c>
      <c r="F30" s="17">
        <v>0.3541666666666667</v>
      </c>
      <c r="G30" s="16">
        <v>44978</v>
      </c>
      <c r="H30" s="17">
        <v>0.5</v>
      </c>
      <c r="I30" s="15" t="s">
        <v>22</v>
      </c>
      <c r="J30" s="15" t="s">
        <v>77</v>
      </c>
      <c r="K30" s="18" t="s">
        <v>50</v>
      </c>
      <c r="L30" s="15" t="s">
        <v>24</v>
      </c>
      <c r="M30" s="15">
        <v>55</v>
      </c>
      <c r="N30" s="15">
        <f aca="true" t="shared" si="4" ref="N30:N31">(M30*2)/1000</f>
        <v>0.11</v>
      </c>
      <c r="O30" s="15" t="s">
        <v>18</v>
      </c>
      <c r="P30" s="15" t="s">
        <v>26</v>
      </c>
      <c r="Q30" s="15" t="s">
        <v>25</v>
      </c>
      <c r="R30" s="15">
        <v>1</v>
      </c>
      <c r="S30" s="12" t="s">
        <v>46</v>
      </c>
    </row>
    <row r="31" spans="1:19" ht="63.75">
      <c r="A31" s="14">
        <v>29</v>
      </c>
      <c r="B31" s="15" t="s">
        <v>17</v>
      </c>
      <c r="C31" s="15" t="s">
        <v>21</v>
      </c>
      <c r="D31" s="15" t="s">
        <v>87</v>
      </c>
      <c r="E31" s="16">
        <v>44979</v>
      </c>
      <c r="F31" s="17">
        <v>0.3541666666666667</v>
      </c>
      <c r="G31" s="20">
        <f aca="true" t="shared" si="5" ref="G31">E31</f>
        <v>44979</v>
      </c>
      <c r="H31" s="17">
        <v>0.5</v>
      </c>
      <c r="I31" s="15" t="s">
        <v>22</v>
      </c>
      <c r="J31" s="15" t="s">
        <v>81</v>
      </c>
      <c r="K31" s="18" t="s">
        <v>23</v>
      </c>
      <c r="L31" s="15" t="s">
        <v>24</v>
      </c>
      <c r="M31" s="15">
        <v>99</v>
      </c>
      <c r="N31" s="15">
        <f t="shared" si="4"/>
        <v>0.198</v>
      </c>
      <c r="O31" s="15" t="s">
        <v>18</v>
      </c>
      <c r="P31" s="15" t="s">
        <v>26</v>
      </c>
      <c r="Q31" s="15" t="s">
        <v>25</v>
      </c>
      <c r="R31" s="15">
        <v>1</v>
      </c>
      <c r="S31" s="12" t="s">
        <v>36</v>
      </c>
    </row>
    <row r="32" spans="1:19" ht="181.15" customHeight="1">
      <c r="A32" s="14">
        <v>30</v>
      </c>
      <c r="B32" s="15" t="s">
        <v>17</v>
      </c>
      <c r="C32" s="15" t="s">
        <v>21</v>
      </c>
      <c r="D32" s="19" t="s">
        <v>86</v>
      </c>
      <c r="E32" s="16">
        <v>44984</v>
      </c>
      <c r="F32" s="17">
        <v>0.3541666666666667</v>
      </c>
      <c r="G32" s="20">
        <f aca="true" t="shared" si="6" ref="G32">E32</f>
        <v>44984</v>
      </c>
      <c r="H32" s="17">
        <v>0.5</v>
      </c>
      <c r="I32" s="15" t="s">
        <v>22</v>
      </c>
      <c r="J32" s="15" t="s">
        <v>82</v>
      </c>
      <c r="K32" s="18" t="s">
        <v>23</v>
      </c>
      <c r="L32" s="15" t="s">
        <v>24</v>
      </c>
      <c r="M32" s="15">
        <v>13</v>
      </c>
      <c r="N32" s="15">
        <f aca="true" t="shared" si="7" ref="N32">(M32*2)/1000</f>
        <v>0.026</v>
      </c>
      <c r="O32" s="15" t="s">
        <v>18</v>
      </c>
      <c r="P32" s="15" t="s">
        <v>26</v>
      </c>
      <c r="Q32" s="15" t="s">
        <v>25</v>
      </c>
      <c r="R32" s="15">
        <v>1</v>
      </c>
      <c r="S32" s="12" t="s">
        <v>46</v>
      </c>
    </row>
    <row r="33" spans="1:19" ht="63.75">
      <c r="A33" s="14">
        <v>31</v>
      </c>
      <c r="B33" s="15" t="s">
        <v>17</v>
      </c>
      <c r="C33" s="15" t="s">
        <v>21</v>
      </c>
      <c r="D33" s="15" t="s">
        <v>85</v>
      </c>
      <c r="E33" s="16">
        <v>44984</v>
      </c>
      <c r="F33" s="17">
        <v>0.5625</v>
      </c>
      <c r="G33" s="20">
        <f aca="true" t="shared" si="8" ref="G33">E33</f>
        <v>44984</v>
      </c>
      <c r="H33" s="17">
        <v>0.7083333333333334</v>
      </c>
      <c r="I33" s="15" t="s">
        <v>22</v>
      </c>
      <c r="J33" s="15" t="s">
        <v>83</v>
      </c>
      <c r="K33" s="18" t="s">
        <v>50</v>
      </c>
      <c r="L33" s="15" t="s">
        <v>24</v>
      </c>
      <c r="M33" s="15">
        <v>66</v>
      </c>
      <c r="N33" s="15">
        <f aca="true" t="shared" si="9" ref="N33">(M33*2)/1000</f>
        <v>0.132</v>
      </c>
      <c r="O33" s="15" t="s">
        <v>18</v>
      </c>
      <c r="P33" s="15" t="s">
        <v>26</v>
      </c>
      <c r="Q33" s="15" t="s">
        <v>25</v>
      </c>
      <c r="R33" s="15">
        <v>1</v>
      </c>
      <c r="S33" s="12" t="s">
        <v>46</v>
      </c>
    </row>
    <row r="34" spans="1:19" ht="107.25" customHeight="1">
      <c r="A34" s="14">
        <v>31</v>
      </c>
      <c r="B34" s="15" t="s">
        <v>17</v>
      </c>
      <c r="C34" s="15" t="s">
        <v>21</v>
      </c>
      <c r="D34" s="15" t="s">
        <v>84</v>
      </c>
      <c r="E34" s="16">
        <v>44985</v>
      </c>
      <c r="F34" s="17">
        <v>0.3541666666666667</v>
      </c>
      <c r="G34" s="20">
        <f aca="true" t="shared" si="10" ref="G34">E34</f>
        <v>44985</v>
      </c>
      <c r="H34" s="17">
        <v>0.5</v>
      </c>
      <c r="I34" s="15" t="s">
        <v>22</v>
      </c>
      <c r="J34" s="15" t="s">
        <v>83</v>
      </c>
      <c r="K34" s="18" t="s">
        <v>33</v>
      </c>
      <c r="L34" s="15" t="s">
        <v>24</v>
      </c>
      <c r="M34" s="15">
        <v>49</v>
      </c>
      <c r="N34" s="15">
        <f aca="true" t="shared" si="11" ref="N34">(M34*2)/1000</f>
        <v>0.098</v>
      </c>
      <c r="O34" s="15" t="s">
        <v>18</v>
      </c>
      <c r="P34" s="15" t="s">
        <v>26</v>
      </c>
      <c r="Q34" s="15" t="s">
        <v>25</v>
      </c>
      <c r="R34" s="15">
        <v>1</v>
      </c>
      <c r="S34" s="12" t="s">
        <v>46</v>
      </c>
    </row>
    <row r="35" spans="1:19" ht="15">
      <c r="A35" s="5"/>
      <c r="B35" s="2"/>
      <c r="C35" s="2"/>
      <c r="D35" s="1"/>
      <c r="E35" s="6"/>
      <c r="F35" s="7"/>
      <c r="G35" s="8"/>
      <c r="H35" s="7"/>
      <c r="I35" s="2"/>
      <c r="J35" s="2"/>
      <c r="K35" s="13"/>
      <c r="L35" s="2"/>
      <c r="M35" s="2"/>
      <c r="N35" s="2"/>
      <c r="O35" s="2"/>
      <c r="P35" s="2"/>
      <c r="Q35" s="2"/>
      <c r="R35" s="2"/>
      <c r="S35" s="2"/>
    </row>
    <row r="36" spans="1:19" ht="15">
      <c r="A36" s="5"/>
      <c r="B36" s="2"/>
      <c r="C36" s="2"/>
      <c r="D36" s="2"/>
      <c r="E36" s="6"/>
      <c r="F36" s="7"/>
      <c r="G36" s="8"/>
      <c r="H36" s="7"/>
      <c r="I36" s="2"/>
      <c r="J36" s="2"/>
      <c r="K36" s="9"/>
      <c r="L36" s="2"/>
      <c r="M36" s="2"/>
      <c r="N36" s="2"/>
      <c r="O36" s="2"/>
      <c r="P36" s="2"/>
      <c r="Q36" s="2"/>
      <c r="R36" s="2"/>
      <c r="S36" s="2"/>
    </row>
    <row r="37" spans="1:19" ht="15">
      <c r="A37" s="5"/>
      <c r="B37" s="2"/>
      <c r="C37" s="2"/>
      <c r="D37" s="2"/>
      <c r="E37" s="6"/>
      <c r="F37" s="7"/>
      <c r="G37" s="8"/>
      <c r="H37" s="7"/>
      <c r="I37" s="2"/>
      <c r="J37" s="2"/>
      <c r="K37" s="9"/>
      <c r="L37" s="2"/>
      <c r="M37" s="2"/>
      <c r="N37" s="2"/>
      <c r="O37" s="2"/>
      <c r="P37" s="2"/>
      <c r="Q37" s="2"/>
      <c r="R37" s="2"/>
      <c r="S37" s="2"/>
    </row>
    <row r="38" spans="1:19" ht="15">
      <c r="A38" s="5"/>
      <c r="B38" s="2"/>
      <c r="C38" s="2"/>
      <c r="D38" s="2"/>
      <c r="E38" s="6"/>
      <c r="F38" s="7"/>
      <c r="G38" s="8"/>
      <c r="H38" s="7"/>
      <c r="I38" s="2"/>
      <c r="J38" s="2"/>
      <c r="K38" s="9"/>
      <c r="L38" s="2"/>
      <c r="M38" s="2"/>
      <c r="N38" s="2"/>
      <c r="O38" s="2"/>
      <c r="P38" s="2"/>
      <c r="Q38" s="2"/>
      <c r="R38" s="2"/>
      <c r="S38" s="2"/>
    </row>
    <row r="39" spans="1:19" ht="15">
      <c r="A39" s="5"/>
      <c r="B39" s="2"/>
      <c r="C39" s="2"/>
      <c r="D39" s="2"/>
      <c r="E39" s="6"/>
      <c r="F39" s="7"/>
      <c r="G39" s="8"/>
      <c r="H39" s="7"/>
      <c r="I39" s="2"/>
      <c r="J39" s="2"/>
      <c r="K39" s="9"/>
      <c r="L39" s="2"/>
      <c r="M39" s="2"/>
      <c r="N39" s="2"/>
      <c r="O39" s="2"/>
      <c r="P39" s="2"/>
      <c r="Q39" s="2"/>
      <c r="R39" s="2"/>
      <c r="S39" s="2"/>
    </row>
    <row r="40" spans="1:19" ht="15">
      <c r="A40" s="5"/>
      <c r="B40" s="2"/>
      <c r="C40" s="2"/>
      <c r="D40" s="2"/>
      <c r="E40" s="6"/>
      <c r="F40" s="7"/>
      <c r="G40" s="8"/>
      <c r="H40" s="7"/>
      <c r="I40" s="2"/>
      <c r="J40" s="2"/>
      <c r="K40" s="9"/>
      <c r="L40" s="2"/>
      <c r="M40" s="2"/>
      <c r="N40" s="2"/>
      <c r="O40" s="2"/>
      <c r="P40" s="2"/>
      <c r="Q40" s="2"/>
      <c r="R40" s="2"/>
      <c r="S40" s="2"/>
    </row>
    <row r="41" spans="1:19" ht="15">
      <c r="A41" s="5"/>
      <c r="B41" s="2"/>
      <c r="C41" s="2"/>
      <c r="D41" s="2"/>
      <c r="E41" s="6"/>
      <c r="F41" s="7"/>
      <c r="G41" s="8"/>
      <c r="H41" s="7"/>
      <c r="I41" s="2"/>
      <c r="J41" s="2"/>
      <c r="K41" s="9"/>
      <c r="L41" s="2"/>
      <c r="M41" s="2"/>
      <c r="N41" s="2"/>
      <c r="O41" s="2"/>
      <c r="P41" s="2"/>
      <c r="Q41" s="2"/>
      <c r="R41" s="2"/>
      <c r="S41" s="2"/>
    </row>
    <row r="42" spans="1:19" ht="15">
      <c r="A42" s="5"/>
      <c r="B42" s="2"/>
      <c r="C42" s="2"/>
      <c r="D42" s="2"/>
      <c r="E42" s="6"/>
      <c r="F42" s="7"/>
      <c r="G42" s="8"/>
      <c r="H42" s="7"/>
      <c r="I42" s="2"/>
      <c r="J42" s="2"/>
      <c r="K42" s="9"/>
      <c r="L42" s="2"/>
      <c r="M42" s="2"/>
      <c r="N42" s="2"/>
      <c r="O42" s="2"/>
      <c r="P42" s="2"/>
      <c r="Q42" s="2"/>
      <c r="R42" s="2"/>
      <c r="S42" s="2"/>
    </row>
    <row r="43" spans="1:19" ht="15">
      <c r="A43" s="5"/>
      <c r="B43" s="2"/>
      <c r="C43" s="2"/>
      <c r="D43" s="2"/>
      <c r="E43" s="6"/>
      <c r="F43" s="7"/>
      <c r="G43" s="8"/>
      <c r="H43" s="7"/>
      <c r="I43" s="2"/>
      <c r="J43" s="2"/>
      <c r="K43" s="9"/>
      <c r="L43" s="2"/>
      <c r="M43" s="2"/>
      <c r="N43" s="2"/>
      <c r="O43" s="2"/>
      <c r="P43" s="2"/>
      <c r="Q43" s="2"/>
      <c r="R43" s="2"/>
      <c r="S43" s="2"/>
    </row>
    <row r="44" spans="1:19" ht="15">
      <c r="A44" s="5"/>
      <c r="B44" s="2"/>
      <c r="C44" s="2"/>
      <c r="D44" s="2"/>
      <c r="E44" s="6"/>
      <c r="F44" s="7"/>
      <c r="G44" s="8"/>
      <c r="H44" s="7"/>
      <c r="I44" s="2"/>
      <c r="J44" s="2"/>
      <c r="K44" s="9"/>
      <c r="L44" s="2"/>
      <c r="M44" s="2"/>
      <c r="N44" s="2"/>
      <c r="O44" s="2"/>
      <c r="P44" s="2"/>
      <c r="Q44" s="2"/>
      <c r="R44" s="2"/>
      <c r="S44" s="2"/>
    </row>
    <row r="45" spans="1:19" ht="15">
      <c r="A45" s="5"/>
      <c r="B45" s="2"/>
      <c r="C45" s="2"/>
      <c r="D45" s="2"/>
      <c r="E45" s="6"/>
      <c r="F45" s="7"/>
      <c r="G45" s="8"/>
      <c r="H45" s="7"/>
      <c r="I45" s="2"/>
      <c r="J45" s="2"/>
      <c r="K45" s="9"/>
      <c r="L45" s="2"/>
      <c r="M45" s="2"/>
      <c r="N45" s="2"/>
      <c r="O45" s="2"/>
      <c r="P45" s="2"/>
      <c r="Q45" s="2"/>
      <c r="R45" s="2"/>
      <c r="S45" s="2"/>
    </row>
    <row r="46" spans="1:19" ht="15">
      <c r="A46" s="5"/>
      <c r="B46" s="2"/>
      <c r="C46" s="2"/>
      <c r="D46" s="2"/>
      <c r="E46" s="6"/>
      <c r="F46" s="7"/>
      <c r="G46" s="8"/>
      <c r="H46" s="7"/>
      <c r="I46" s="2"/>
      <c r="J46" s="2"/>
      <c r="K46" s="9"/>
      <c r="L46" s="2"/>
      <c r="M46" s="2"/>
      <c r="N46" s="2"/>
      <c r="O46" s="2"/>
      <c r="P46" s="2"/>
      <c r="Q46" s="2"/>
      <c r="R46" s="2"/>
      <c r="S46" s="2"/>
    </row>
    <row r="47" spans="1:19" ht="15">
      <c r="A47" s="5"/>
      <c r="B47" s="2"/>
      <c r="C47" s="2"/>
      <c r="D47" s="2"/>
      <c r="E47" s="6"/>
      <c r="F47" s="7"/>
      <c r="G47" s="8"/>
      <c r="H47" s="7"/>
      <c r="I47" s="2"/>
      <c r="J47" s="2"/>
      <c r="K47" s="9"/>
      <c r="L47" s="2"/>
      <c r="M47" s="2"/>
      <c r="N47" s="2"/>
      <c r="O47" s="2"/>
      <c r="P47" s="2"/>
      <c r="Q47" s="2"/>
      <c r="R47" s="2"/>
      <c r="S47" s="2"/>
    </row>
    <row r="48" spans="1:19" ht="15">
      <c r="A48" s="5"/>
      <c r="B48" s="2"/>
      <c r="C48" s="2"/>
      <c r="D48" s="2"/>
      <c r="E48" s="6"/>
      <c r="F48" s="7"/>
      <c r="G48" s="8"/>
      <c r="H48" s="7"/>
      <c r="I48" s="2"/>
      <c r="J48" s="2"/>
      <c r="K48" s="9"/>
      <c r="L48" s="2"/>
      <c r="M48" s="2"/>
      <c r="N48" s="2"/>
      <c r="O48" s="2"/>
      <c r="P48" s="2"/>
      <c r="Q48" s="2"/>
      <c r="R48" s="2"/>
      <c r="S48" s="2"/>
    </row>
    <row r="49" spans="1:19" ht="15">
      <c r="A49" s="5"/>
      <c r="B49" s="2"/>
      <c r="C49" s="2"/>
      <c r="D49" s="2"/>
      <c r="E49" s="6"/>
      <c r="F49" s="7"/>
      <c r="G49" s="8"/>
      <c r="H49" s="7"/>
      <c r="I49" s="2"/>
      <c r="J49" s="2"/>
      <c r="K49" s="9"/>
      <c r="L49" s="2"/>
      <c r="M49" s="2"/>
      <c r="N49" s="2"/>
      <c r="O49" s="2"/>
      <c r="P49" s="2"/>
      <c r="Q49" s="2"/>
      <c r="R49" s="2"/>
      <c r="S49" s="2"/>
    </row>
    <row r="50" spans="4:11" ht="15">
      <c r="D50" s="2"/>
      <c r="K50" s="9"/>
    </row>
  </sheetData>
  <mergeCells count="20">
    <mergeCell ref="A6:S6"/>
    <mergeCell ref="K3:K4"/>
    <mergeCell ref="L3:L4"/>
    <mergeCell ref="M3:M4"/>
    <mergeCell ref="N3:N4"/>
    <mergeCell ref="O3:O4"/>
    <mergeCell ref="P3:P4"/>
    <mergeCell ref="A1:S1"/>
    <mergeCell ref="J2:K2"/>
    <mergeCell ref="A3:A4"/>
    <mergeCell ref="B3:B4"/>
    <mergeCell ref="C3:C4"/>
    <mergeCell ref="D3:D4"/>
    <mergeCell ref="E3:F3"/>
    <mergeCell ref="G3:H3"/>
    <mergeCell ref="I3:I4"/>
    <mergeCell ref="J3:J4"/>
    <mergeCell ref="Q3:Q4"/>
    <mergeCell ref="R3:R4"/>
    <mergeCell ref="S3:S4"/>
  </mergeCells>
  <printOptions/>
  <pageMargins left="0.7" right="0.7" top="0.75" bottom="0.75" header="0.3" footer="0.3"/>
  <pageSetup fitToHeight="0" fitToWidth="1" horizontalDpi="600" verticalDpi="600" orientation="landscape" paperSize="9" scale="42" r:id="rId3"/>
  <rowBreaks count="1" manualBreakCount="1">
    <brk id="2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2023-01-23T05:58:13Z</dcterms:modified>
  <cp:category/>
  <cp:version/>
  <cp:contentType/>
  <cp:contentStatus/>
</cp:coreProperties>
</file>